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Les Dossiers de la Drees\2020_DOSSIERS DE LA DREES\2020 DD 68  - Taux encadremenent Ehpad\Envoi cabinet\"/>
    </mc:Choice>
  </mc:AlternateContent>
  <bookViews>
    <workbookView xWindow="0" yWindow="0" windowWidth="16380" windowHeight="8190" tabRatio="500"/>
  </bookViews>
  <sheets>
    <sheet name="Sommaire" sheetId="1" r:id="rId1"/>
    <sheet name="Tableau A" sheetId="2" r:id="rId2"/>
    <sheet name="Tableau 1" sheetId="3" r:id="rId3"/>
    <sheet name="Tableau B" sheetId="4" r:id="rId4"/>
    <sheet name="Tableau 2" sheetId="5" r:id="rId5"/>
    <sheet name="Tableau 3" sheetId="6" r:id="rId6"/>
    <sheet name="Tableau 4" sheetId="7" r:id="rId7"/>
    <sheet name="Tableau 5" sheetId="8" r:id="rId8"/>
    <sheet name="Tableau 6" sheetId="9" r:id="rId9"/>
    <sheet name="Tableau 7" sheetId="10" r:id="rId10"/>
    <sheet name="Tableau 8" sheetId="11" r:id="rId11"/>
    <sheet name="Tableau 9" sheetId="12" r:id="rId12"/>
    <sheet name="Tableau 10" sheetId="13" r:id="rId13"/>
    <sheet name="Tableau complémentaire A" sheetId="14" r:id="rId14"/>
    <sheet name="Tableau complémentaire B" sheetId="15" r:id="rId15"/>
    <sheet name="Tableau complémentaire C" sheetId="16" r:id="rId16"/>
    <sheet name="Tableau complémentaire D" sheetId="17" r:id="rId17"/>
    <sheet name="Tableau complémentaire E" sheetId="18" r:id="rId18"/>
    <sheet name="Tableau complémentaire F" sheetId="19" r:id="rId19"/>
    <sheet name="Tableau complémentaire G" sheetId="20" r:id="rId20"/>
    <sheet name="Tableau complémentaire H" sheetId="21" r:id="rId21"/>
    <sheet name="Tableau complémentaire I" sheetId="22" r:id="rId22"/>
    <sheet name="Tableau complémentaire J" sheetId="23" r:id="rId23"/>
    <sheet name="Tableau complémentaire K" sheetId="24" r:id="rId24"/>
    <sheet name="Tableau complémentaire L" sheetId="25" r:id="rId25"/>
    <sheet name="Tableau complémentaire M" sheetId="26" r:id="rId26"/>
    <sheet name="Tableau complémentaire N" sheetId="27" r:id="rId27"/>
    <sheet name="Tableau complémentaire O" sheetId="28" r:id="rId28"/>
    <sheet name="Tableau complémentaire P" sheetId="29" r:id="rId29"/>
    <sheet name="Tableau complémentaire Q" sheetId="30" r:id="rId30"/>
    <sheet name="Tableau complémentaire R" sheetId="31" r:id="rId31"/>
    <sheet name="Tableau complémentaire S" sheetId="32" r:id="rId32"/>
  </sheets>
  <calcPr calcId="162913"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C143" i="32" l="1"/>
  <c r="B143" i="32"/>
  <c r="C141" i="32"/>
  <c r="B141" i="32"/>
  <c r="C139" i="32"/>
  <c r="B139" i="32"/>
  <c r="C137" i="32"/>
  <c r="B137" i="32"/>
  <c r="C135" i="32"/>
  <c r="B135" i="32"/>
  <c r="C133" i="32"/>
  <c r="B133" i="32"/>
  <c r="C129" i="32"/>
  <c r="B129" i="32"/>
  <c r="C125" i="32"/>
  <c r="B125" i="32"/>
  <c r="C120" i="32"/>
  <c r="B120" i="32"/>
  <c r="C115" i="32"/>
  <c r="B115" i="32"/>
  <c r="C109" i="32"/>
  <c r="B109" i="32"/>
  <c r="C107" i="32"/>
  <c r="B107" i="32"/>
  <c r="C105" i="32"/>
  <c r="B105" i="32"/>
  <c r="C103" i="32"/>
  <c r="B103" i="32"/>
  <c r="C101" i="32"/>
  <c r="B101" i="32"/>
  <c r="C99" i="32"/>
  <c r="B99" i="32"/>
  <c r="C96" i="32"/>
  <c r="B96" i="32"/>
  <c r="C94" i="32"/>
  <c r="B94" i="32"/>
  <c r="C90" i="32"/>
  <c r="B90" i="32"/>
  <c r="C88" i="32"/>
  <c r="B88" i="32"/>
  <c r="C84" i="32"/>
  <c r="B84" i="32"/>
  <c r="C81" i="32"/>
  <c r="B81" i="32"/>
  <c r="C75" i="32"/>
  <c r="B75" i="32"/>
  <c r="C73" i="32"/>
  <c r="B73" i="32"/>
  <c r="C71" i="32"/>
  <c r="B71" i="32"/>
  <c r="C69" i="32"/>
  <c r="B69" i="32"/>
  <c r="C67" i="32"/>
  <c r="B67" i="32"/>
  <c r="C65" i="32"/>
  <c r="B65" i="32"/>
  <c r="C61" i="32"/>
  <c r="B61" i="32"/>
  <c r="C59" i="32"/>
  <c r="B59" i="32"/>
  <c r="C57" i="32"/>
  <c r="B57" i="32"/>
  <c r="C54" i="32"/>
  <c r="B54" i="32"/>
  <c r="C52" i="32"/>
  <c r="B52" i="32"/>
  <c r="C49" i="32"/>
  <c r="B49" i="32"/>
  <c r="C47" i="32"/>
  <c r="B47" i="32"/>
  <c r="C45" i="32"/>
  <c r="B45" i="32"/>
  <c r="C43" i="32"/>
  <c r="B43" i="32"/>
  <c r="C38" i="32"/>
  <c r="B38" i="32"/>
  <c r="C33" i="32"/>
  <c r="B33" i="32"/>
  <c r="C28" i="32"/>
  <c r="B28" i="32"/>
  <c r="C23" i="32"/>
  <c r="B23" i="32"/>
  <c r="C21" i="32"/>
  <c r="B21" i="32"/>
  <c r="C15" i="32"/>
  <c r="B15" i="32"/>
  <c r="C11" i="32"/>
  <c r="B11" i="32"/>
  <c r="C7" i="32"/>
  <c r="B7" i="32"/>
  <c r="C143" i="31"/>
  <c r="B143" i="31"/>
  <c r="C141" i="31"/>
  <c r="B141" i="31"/>
  <c r="C139" i="31"/>
  <c r="B139" i="31"/>
  <c r="C137" i="31"/>
  <c r="B137" i="31"/>
  <c r="C135" i="31"/>
  <c r="B135" i="31"/>
  <c r="C133" i="31"/>
  <c r="B133" i="31"/>
  <c r="C129" i="31"/>
  <c r="B129" i="31"/>
  <c r="C125" i="31"/>
  <c r="B125" i="31"/>
  <c r="C120" i="31"/>
  <c r="B120" i="31"/>
  <c r="C115" i="31"/>
  <c r="B115" i="31"/>
  <c r="C109" i="31"/>
  <c r="B109" i="31"/>
  <c r="C107" i="31"/>
  <c r="B107" i="31"/>
  <c r="C105" i="31"/>
  <c r="B105" i="31"/>
  <c r="C103" i="31"/>
  <c r="B103" i="31"/>
  <c r="C101" i="31"/>
  <c r="B101" i="31"/>
  <c r="C99" i="31"/>
  <c r="B99" i="31"/>
  <c r="C96" i="31"/>
  <c r="B96" i="31"/>
  <c r="C94" i="31"/>
  <c r="B94" i="31"/>
  <c r="C90" i="31"/>
  <c r="B90" i="31"/>
  <c r="C88" i="31"/>
  <c r="B88" i="31"/>
  <c r="C84" i="31"/>
  <c r="B84" i="31"/>
  <c r="C81" i="31"/>
  <c r="B81" i="31"/>
  <c r="C75" i="31"/>
  <c r="B75" i="31"/>
  <c r="C73" i="31"/>
  <c r="B73" i="31"/>
  <c r="C71" i="31"/>
  <c r="B71" i="31"/>
  <c r="C69" i="31"/>
  <c r="B69" i="31"/>
  <c r="C67" i="31"/>
  <c r="B67" i="31"/>
  <c r="C65" i="31"/>
  <c r="B65" i="31"/>
  <c r="C61" i="31"/>
  <c r="B61" i="31"/>
  <c r="C59" i="31"/>
  <c r="B59" i="31"/>
  <c r="C57" i="31"/>
  <c r="B57" i="31"/>
  <c r="C54" i="31"/>
  <c r="B54" i="31"/>
  <c r="C52" i="31"/>
  <c r="B52" i="31"/>
  <c r="C49" i="31"/>
  <c r="B49" i="31"/>
  <c r="C47" i="31"/>
  <c r="B47" i="31"/>
  <c r="C45" i="31"/>
  <c r="B45" i="31"/>
  <c r="C43" i="31"/>
  <c r="B43" i="31"/>
  <c r="C38" i="31"/>
  <c r="B38" i="31"/>
  <c r="C33" i="31"/>
  <c r="B33" i="31"/>
  <c r="C28" i="31"/>
  <c r="B28" i="31"/>
  <c r="C23" i="31"/>
  <c r="B23" i="31"/>
  <c r="C21" i="31"/>
  <c r="B21" i="31"/>
  <c r="C15" i="31"/>
  <c r="B15" i="31"/>
  <c r="C11" i="31"/>
  <c r="B11" i="31"/>
  <c r="C7" i="31"/>
  <c r="B7" i="31"/>
  <c r="B168" i="30"/>
  <c r="B166" i="30"/>
  <c r="B164" i="30"/>
  <c r="B162" i="30"/>
  <c r="B160" i="30"/>
  <c r="B158" i="30"/>
  <c r="B154" i="30"/>
  <c r="B152" i="30"/>
  <c r="B148" i="30"/>
  <c r="B144" i="30"/>
  <c r="B140" i="30"/>
  <c r="B127" i="30"/>
  <c r="B122" i="30"/>
  <c r="B117" i="30"/>
  <c r="B111" i="30"/>
  <c r="B109" i="30"/>
  <c r="B107" i="30"/>
  <c r="B105" i="30"/>
  <c r="B103" i="30"/>
  <c r="B101" i="30"/>
  <c r="B98" i="30"/>
  <c r="B96" i="30"/>
  <c r="B92" i="30"/>
  <c r="B90" i="30"/>
  <c r="B86" i="30"/>
  <c r="B83" i="30"/>
  <c r="B77" i="30"/>
  <c r="B75" i="30"/>
  <c r="B73" i="30"/>
  <c r="B71" i="30"/>
  <c r="B69" i="30"/>
  <c r="B67" i="30"/>
  <c r="B63" i="30"/>
  <c r="B61" i="30"/>
  <c r="B59" i="30"/>
  <c r="B56" i="30"/>
  <c r="B54" i="30"/>
  <c r="B51" i="30"/>
  <c r="B47" i="30"/>
  <c r="B45" i="30"/>
  <c r="B43" i="30"/>
  <c r="B41" i="30"/>
  <c r="B36" i="30"/>
  <c r="B31" i="30"/>
  <c r="B26" i="30"/>
  <c r="B21" i="30"/>
  <c r="B19" i="30"/>
  <c r="B13" i="30"/>
  <c r="B9" i="30"/>
  <c r="B5" i="30"/>
  <c r="B168" i="29"/>
  <c r="B166" i="29"/>
  <c r="B164" i="29"/>
  <c r="B162" i="29"/>
  <c r="B160" i="29"/>
  <c r="B158" i="29"/>
  <c r="B154" i="29"/>
  <c r="B152" i="29"/>
  <c r="B148" i="29"/>
  <c r="B144" i="29"/>
  <c r="B140" i="29"/>
  <c r="B127" i="29"/>
  <c r="B122" i="29"/>
  <c r="B117" i="29"/>
  <c r="B111" i="29"/>
  <c r="B109" i="29"/>
  <c r="B107" i="29"/>
  <c r="B105" i="29"/>
  <c r="B103" i="29"/>
  <c r="B101" i="29"/>
  <c r="B98" i="29"/>
  <c r="B96" i="29"/>
  <c r="B92" i="29"/>
  <c r="B90" i="29"/>
  <c r="B86" i="29"/>
  <c r="B83" i="29"/>
  <c r="B77" i="29"/>
  <c r="B75" i="29"/>
  <c r="B73" i="29"/>
  <c r="B71" i="29"/>
  <c r="B69" i="29"/>
  <c r="B67" i="29"/>
  <c r="B63" i="29"/>
  <c r="B61" i="29"/>
  <c r="B59" i="29"/>
  <c r="B56" i="29"/>
  <c r="B54" i="29"/>
  <c r="B51" i="29"/>
  <c r="B47" i="29"/>
  <c r="B45" i="29"/>
  <c r="B43" i="29"/>
  <c r="B41" i="29"/>
  <c r="B36" i="29"/>
  <c r="B31" i="29"/>
  <c r="B26" i="29"/>
  <c r="B21" i="29"/>
  <c r="B19" i="29"/>
  <c r="B13" i="29"/>
  <c r="B9" i="29"/>
  <c r="B5" i="29"/>
  <c r="B168" i="28"/>
  <c r="B166" i="28"/>
  <c r="B164" i="28"/>
  <c r="B162" i="28"/>
  <c r="B160" i="28"/>
  <c r="B158" i="28"/>
  <c r="B154" i="28"/>
  <c r="B152" i="28"/>
  <c r="B148" i="28"/>
  <c r="B144" i="28"/>
  <c r="B140" i="28"/>
  <c r="B127" i="28"/>
  <c r="B122" i="28"/>
  <c r="B117" i="28"/>
  <c r="B111" i="28"/>
  <c r="B109" i="28"/>
  <c r="B107" i="28"/>
  <c r="B105" i="28"/>
  <c r="B103" i="28"/>
  <c r="B101" i="28"/>
  <c r="B98" i="28"/>
  <c r="B96" i="28"/>
  <c r="B92" i="28"/>
  <c r="B90" i="28"/>
  <c r="B86" i="28"/>
  <c r="B83" i="28"/>
  <c r="B77" i="28"/>
  <c r="B75" i="28"/>
  <c r="B73" i="28"/>
  <c r="B71" i="28"/>
  <c r="B69" i="28"/>
  <c r="B67" i="28"/>
  <c r="B63" i="28"/>
  <c r="B61" i="28"/>
  <c r="B59" i="28"/>
  <c r="B56" i="28"/>
  <c r="B54" i="28"/>
  <c r="B51" i="28"/>
  <c r="B47" i="28"/>
  <c r="B45" i="28"/>
  <c r="B43" i="28"/>
  <c r="B41" i="28"/>
  <c r="B36" i="28"/>
  <c r="B31" i="28"/>
  <c r="B26" i="28"/>
  <c r="B21" i="28"/>
  <c r="B19" i="28"/>
  <c r="B13" i="28"/>
  <c r="B9" i="28"/>
  <c r="B5" i="28"/>
  <c r="B168" i="27"/>
  <c r="B166" i="27"/>
  <c r="B164" i="27"/>
  <c r="B162" i="27"/>
  <c r="B160" i="27"/>
  <c r="B158" i="27"/>
  <c r="B154" i="27"/>
  <c r="B152" i="27"/>
  <c r="B148" i="27"/>
  <c r="B144" i="27"/>
  <c r="B140" i="27"/>
  <c r="B127" i="27"/>
  <c r="B122" i="27"/>
  <c r="B117" i="27"/>
  <c r="B111" i="27"/>
  <c r="B109" i="27"/>
  <c r="B107" i="27"/>
  <c r="B105" i="27"/>
  <c r="B103" i="27"/>
  <c r="B101" i="27"/>
  <c r="B98" i="27"/>
  <c r="B96" i="27"/>
  <c r="B92" i="27"/>
  <c r="B90" i="27"/>
  <c r="B86" i="27"/>
  <c r="B83" i="27"/>
  <c r="B77" i="27"/>
  <c r="B75" i="27"/>
  <c r="B73" i="27"/>
  <c r="B71" i="27"/>
  <c r="B69" i="27"/>
  <c r="B67" i="27"/>
  <c r="B63" i="27"/>
  <c r="B61" i="27"/>
  <c r="B59" i="27"/>
  <c r="B56" i="27"/>
  <c r="B54" i="27"/>
  <c r="B51" i="27"/>
  <c r="B47" i="27"/>
  <c r="B45" i="27"/>
  <c r="B43" i="27"/>
  <c r="B41" i="27"/>
  <c r="B36" i="27"/>
  <c r="B31" i="27"/>
  <c r="B26" i="27"/>
  <c r="B21" i="27"/>
  <c r="B19" i="27"/>
  <c r="B13" i="27"/>
  <c r="B9" i="27"/>
  <c r="B5" i="27"/>
  <c r="B168" i="26"/>
  <c r="B166" i="26"/>
  <c r="B164" i="26"/>
  <c r="B162" i="26"/>
  <c r="B160" i="26"/>
  <c r="B158" i="26"/>
  <c r="B154" i="26"/>
  <c r="B152" i="26"/>
  <c r="B148" i="26"/>
  <c r="B144" i="26"/>
  <c r="B140" i="26"/>
  <c r="B127" i="26"/>
  <c r="B122" i="26"/>
  <c r="B117" i="26"/>
  <c r="B111" i="26"/>
  <c r="B109" i="26"/>
  <c r="B107" i="26"/>
  <c r="B105" i="26"/>
  <c r="B103" i="26"/>
  <c r="B101" i="26"/>
  <c r="B98" i="26"/>
  <c r="B96" i="26"/>
  <c r="B92" i="26"/>
  <c r="B90" i="26"/>
  <c r="B86" i="26"/>
  <c r="B83" i="26"/>
  <c r="B77" i="26"/>
  <c r="B75" i="26"/>
  <c r="B73" i="26"/>
  <c r="B71" i="26"/>
  <c r="B69" i="26"/>
  <c r="B67" i="26"/>
  <c r="B63" i="26"/>
  <c r="B61" i="26"/>
  <c r="B59" i="26"/>
  <c r="B56" i="26"/>
  <c r="B54" i="26"/>
  <c r="B51" i="26"/>
  <c r="B47" i="26"/>
  <c r="B45" i="26"/>
  <c r="B43" i="26"/>
  <c r="B41" i="26"/>
  <c r="B36" i="26"/>
  <c r="B31" i="26"/>
  <c r="B26" i="26"/>
  <c r="B21" i="26"/>
  <c r="B19" i="26"/>
  <c r="B13" i="26"/>
  <c r="B9" i="26"/>
  <c r="B5" i="26"/>
  <c r="B168" i="25"/>
  <c r="B166" i="25"/>
  <c r="B164" i="25"/>
  <c r="B162" i="25"/>
  <c r="B160" i="25"/>
  <c r="B158" i="25"/>
  <c r="B154" i="25"/>
  <c r="B152" i="25"/>
  <c r="B148" i="25"/>
  <c r="B144" i="25"/>
  <c r="B140" i="25"/>
  <c r="B127" i="25"/>
  <c r="B122" i="25"/>
  <c r="B117" i="25"/>
  <c r="B111" i="25"/>
  <c r="B109" i="25"/>
  <c r="B107" i="25"/>
  <c r="B105" i="25"/>
  <c r="B103" i="25"/>
  <c r="B101" i="25"/>
  <c r="B98" i="25"/>
  <c r="B96" i="25"/>
  <c r="B92" i="25"/>
  <c r="B90" i="25"/>
  <c r="B86" i="25"/>
  <c r="B83" i="25"/>
  <c r="B77" i="25"/>
  <c r="B75" i="25"/>
  <c r="B73" i="25"/>
  <c r="B71" i="25"/>
  <c r="B69" i="25"/>
  <c r="B67" i="25"/>
  <c r="B63" i="25"/>
  <c r="B61" i="25"/>
  <c r="B59" i="25"/>
  <c r="B56" i="25"/>
  <c r="B54" i="25"/>
  <c r="B51" i="25"/>
  <c r="B47" i="25"/>
  <c r="B45" i="25"/>
  <c r="B43" i="25"/>
  <c r="B41" i="25"/>
  <c r="B36" i="25"/>
  <c r="B31" i="25"/>
  <c r="B26" i="25"/>
  <c r="B21" i="25"/>
  <c r="B19" i="25"/>
  <c r="B13" i="25"/>
  <c r="B9" i="25"/>
  <c r="B5" i="25"/>
  <c r="B168" i="24"/>
  <c r="B166" i="24"/>
  <c r="B164" i="24"/>
  <c r="B162" i="24"/>
  <c r="B160" i="24"/>
  <c r="B158" i="24"/>
  <c r="B154" i="24"/>
  <c r="B152" i="24"/>
  <c r="B148" i="24"/>
  <c r="B144" i="24"/>
  <c r="B140" i="24"/>
  <c r="B127" i="24"/>
  <c r="B122" i="24"/>
  <c r="B117" i="24"/>
  <c r="B111" i="24"/>
  <c r="B109" i="24"/>
  <c r="B107" i="24"/>
  <c r="B105" i="24"/>
  <c r="B103" i="24"/>
  <c r="B101" i="24"/>
  <c r="B98" i="24"/>
  <c r="B96" i="24"/>
  <c r="B92" i="24"/>
  <c r="B90" i="24"/>
  <c r="B86" i="24"/>
  <c r="B83" i="24"/>
  <c r="B77" i="24"/>
  <c r="B75" i="24"/>
  <c r="B73" i="24"/>
  <c r="B71" i="24"/>
  <c r="B69" i="24"/>
  <c r="B67" i="24"/>
  <c r="B63" i="24"/>
  <c r="B61" i="24"/>
  <c r="B59" i="24"/>
  <c r="B56" i="24"/>
  <c r="B54" i="24"/>
  <c r="B51" i="24"/>
  <c r="B47" i="24"/>
  <c r="B45" i="24"/>
  <c r="B43" i="24"/>
  <c r="B41" i="24"/>
  <c r="B36" i="24"/>
  <c r="B31" i="24"/>
  <c r="B26" i="24"/>
  <c r="B21" i="24"/>
  <c r="B19" i="24"/>
  <c r="B13" i="24"/>
  <c r="B9" i="24"/>
  <c r="B5" i="24"/>
  <c r="B165" i="23"/>
  <c r="B163" i="23"/>
  <c r="B161" i="23"/>
  <c r="B159" i="23"/>
  <c r="B157" i="23"/>
  <c r="B155" i="23"/>
  <c r="B151" i="23"/>
  <c r="B149" i="23"/>
  <c r="B145" i="23"/>
  <c r="B141" i="23"/>
  <c r="B137" i="23"/>
  <c r="B124" i="23"/>
  <c r="B119" i="23"/>
  <c r="B114" i="23"/>
  <c r="B108" i="23"/>
  <c r="B106" i="23"/>
  <c r="B104" i="23"/>
  <c r="B102" i="23"/>
  <c r="B100" i="23"/>
  <c r="B98" i="23"/>
  <c r="B96" i="23"/>
  <c r="B92" i="23"/>
  <c r="B90" i="23"/>
  <c r="B86" i="23"/>
  <c r="B83" i="23"/>
  <c r="B77" i="23"/>
  <c r="B75" i="23"/>
  <c r="B73" i="23"/>
  <c r="B71" i="23"/>
  <c r="B69" i="23"/>
  <c r="B67" i="23"/>
  <c r="B63" i="23"/>
  <c r="B61" i="23"/>
  <c r="B59" i="23"/>
  <c r="B56" i="23"/>
  <c r="B54" i="23"/>
  <c r="B51" i="23"/>
  <c r="B47" i="23"/>
  <c r="B45" i="23"/>
  <c r="B43" i="23"/>
  <c r="B41" i="23"/>
  <c r="B36" i="23"/>
  <c r="B31" i="23"/>
  <c r="B26" i="23"/>
  <c r="B21" i="23"/>
  <c r="B19" i="23"/>
  <c r="B13" i="23"/>
  <c r="B9" i="23"/>
  <c r="B5" i="23"/>
  <c r="B165" i="22"/>
  <c r="B163" i="22"/>
  <c r="B161" i="22"/>
  <c r="B159" i="22"/>
  <c r="B157" i="22"/>
  <c r="B155" i="22"/>
  <c r="B151" i="22"/>
  <c r="B149" i="22"/>
  <c r="B145" i="22"/>
  <c r="B141" i="22"/>
  <c r="B137" i="22"/>
  <c r="B124" i="22"/>
  <c r="B119" i="22"/>
  <c r="B114" i="22"/>
  <c r="B108" i="22"/>
  <c r="B106" i="22"/>
  <c r="B104" i="22"/>
  <c r="B102" i="22"/>
  <c r="B100" i="22"/>
  <c r="B98" i="22"/>
  <c r="B96" i="22"/>
  <c r="B92" i="22"/>
  <c r="B90" i="22"/>
  <c r="B86" i="22"/>
  <c r="B83" i="22"/>
  <c r="B77" i="22"/>
  <c r="B75" i="22"/>
  <c r="B73" i="22"/>
  <c r="B71" i="22"/>
  <c r="B69" i="22"/>
  <c r="B67" i="22"/>
  <c r="B63" i="22"/>
  <c r="B61" i="22"/>
  <c r="B59" i="22"/>
  <c r="B56" i="22"/>
  <c r="B54" i="22"/>
  <c r="B51" i="22"/>
  <c r="B47" i="22"/>
  <c r="B45" i="22"/>
  <c r="B43" i="22"/>
  <c r="B41" i="22"/>
  <c r="B36" i="22"/>
  <c r="B31" i="22"/>
  <c r="B26" i="22"/>
  <c r="B21" i="22"/>
  <c r="B19" i="22"/>
  <c r="B13" i="22"/>
  <c r="B9" i="22"/>
  <c r="B5" i="22"/>
  <c r="B165" i="21"/>
  <c r="B163" i="21"/>
  <c r="B161" i="21"/>
  <c r="B159" i="21"/>
  <c r="B157" i="21"/>
  <c r="B155" i="21"/>
  <c r="B151" i="21"/>
  <c r="B149" i="21"/>
  <c r="B145" i="21"/>
  <c r="B141" i="21"/>
  <c r="B137" i="21"/>
  <c r="B124" i="21"/>
  <c r="B119" i="21"/>
  <c r="B114" i="21"/>
  <c r="B108" i="21"/>
  <c r="B106" i="21"/>
  <c r="B104" i="21"/>
  <c r="B102" i="21"/>
  <c r="B100" i="21"/>
  <c r="B98" i="21"/>
  <c r="B96" i="21"/>
  <c r="B92" i="21"/>
  <c r="B90" i="21"/>
  <c r="B86" i="21"/>
  <c r="B83" i="21"/>
  <c r="B77" i="21"/>
  <c r="B75" i="21"/>
  <c r="B73" i="21"/>
  <c r="B71" i="21"/>
  <c r="B69" i="21"/>
  <c r="B67" i="21"/>
  <c r="B63" i="21"/>
  <c r="B61" i="21"/>
  <c r="B59" i="21"/>
  <c r="B56" i="21"/>
  <c r="B54" i="21"/>
  <c r="B51" i="21"/>
  <c r="B47" i="21"/>
  <c r="B45" i="21"/>
  <c r="B43" i="21"/>
  <c r="B41" i="21"/>
  <c r="B36" i="21"/>
  <c r="B31" i="21"/>
  <c r="B26" i="21"/>
  <c r="B21" i="21"/>
  <c r="B19" i="21"/>
  <c r="B13" i="21"/>
  <c r="B9" i="21"/>
  <c r="B5" i="21"/>
  <c r="B165" i="20"/>
  <c r="B163" i="20"/>
  <c r="B161" i="20"/>
  <c r="B159" i="20"/>
  <c r="B157" i="20"/>
  <c r="B155" i="20"/>
  <c r="B151" i="20"/>
  <c r="B149" i="20"/>
  <c r="B145" i="20"/>
  <c r="B141" i="20"/>
  <c r="B137" i="20"/>
  <c r="B124" i="20"/>
  <c r="B119" i="20"/>
  <c r="B114" i="20"/>
  <c r="B108" i="20"/>
  <c r="B106" i="20"/>
  <c r="B104" i="20"/>
  <c r="B102" i="20"/>
  <c r="B100" i="20"/>
  <c r="B98" i="20"/>
  <c r="B96" i="20"/>
  <c r="B92" i="20"/>
  <c r="B90" i="20"/>
  <c r="B86" i="20"/>
  <c r="B83" i="20"/>
  <c r="B77" i="20"/>
  <c r="B75" i="20"/>
  <c r="B73" i="20"/>
  <c r="B71" i="20"/>
  <c r="B69" i="20"/>
  <c r="B67" i="20"/>
  <c r="B63" i="20"/>
  <c r="B61" i="20"/>
  <c r="B59" i="20"/>
  <c r="B56" i="20"/>
  <c r="B54" i="20"/>
  <c r="B51" i="20"/>
  <c r="B47" i="20"/>
  <c r="B45" i="20"/>
  <c r="B43" i="20"/>
  <c r="B41" i="20"/>
  <c r="B36" i="20"/>
  <c r="B31" i="20"/>
  <c r="B26" i="20"/>
  <c r="B21" i="20"/>
  <c r="B19" i="20"/>
  <c r="B13" i="20"/>
  <c r="B9" i="20"/>
  <c r="B5" i="20"/>
  <c r="B165" i="19"/>
  <c r="B163" i="19"/>
  <c r="B161" i="19"/>
  <c r="B159" i="19"/>
  <c r="B157" i="19"/>
  <c r="B155" i="19"/>
  <c r="B151" i="19"/>
  <c r="B149" i="19"/>
  <c r="B145" i="19"/>
  <c r="B141" i="19"/>
  <c r="B137" i="19"/>
  <c r="B124" i="19"/>
  <c r="B119" i="19"/>
  <c r="B114" i="19"/>
  <c r="B108" i="19"/>
  <c r="B106" i="19"/>
  <c r="B104" i="19"/>
  <c r="B102" i="19"/>
  <c r="B100" i="19"/>
  <c r="B98" i="19"/>
  <c r="B96" i="19"/>
  <c r="B92" i="19"/>
  <c r="B90" i="19"/>
  <c r="B86" i="19"/>
  <c r="B83" i="19"/>
  <c r="B77" i="19"/>
  <c r="B75" i="19"/>
  <c r="B73" i="19"/>
  <c r="B71" i="19"/>
  <c r="B69" i="19"/>
  <c r="B67" i="19"/>
  <c r="B63" i="19"/>
  <c r="B61" i="19"/>
  <c r="B59" i="19"/>
  <c r="B56" i="19"/>
  <c r="B54" i="19"/>
  <c r="B51" i="19"/>
  <c r="B47" i="19"/>
  <c r="B45" i="19"/>
  <c r="B43" i="19"/>
  <c r="B41" i="19"/>
  <c r="B36" i="19"/>
  <c r="B31" i="19"/>
  <c r="B26" i="19"/>
  <c r="B21" i="19"/>
  <c r="B19" i="19"/>
  <c r="B13" i="19"/>
  <c r="B9" i="19"/>
  <c r="B5" i="19"/>
  <c r="B165" i="18"/>
  <c r="B163" i="18"/>
  <c r="B161" i="18"/>
  <c r="B159" i="18"/>
  <c r="B157" i="18"/>
  <c r="B155" i="18"/>
  <c r="B151" i="18"/>
  <c r="B149" i="18"/>
  <c r="B145" i="18"/>
  <c r="B141" i="18"/>
  <c r="B137" i="18"/>
  <c r="B124" i="18"/>
  <c r="B119" i="18"/>
  <c r="B114" i="18"/>
  <c r="B108" i="18"/>
  <c r="B106" i="18"/>
  <c r="B104" i="18"/>
  <c r="B102" i="18"/>
  <c r="B100" i="18"/>
  <c r="B98" i="18"/>
  <c r="B96" i="18"/>
  <c r="B92" i="18"/>
  <c r="B90" i="18"/>
  <c r="B86" i="18"/>
  <c r="B83" i="18"/>
  <c r="B77" i="18"/>
  <c r="B75" i="18"/>
  <c r="B73" i="18"/>
  <c r="B71" i="18"/>
  <c r="B69" i="18"/>
  <c r="B67" i="18"/>
  <c r="B63" i="18"/>
  <c r="B61" i="18"/>
  <c r="B59" i="18"/>
  <c r="B56" i="18"/>
  <c r="B54" i="18"/>
  <c r="B51" i="18"/>
  <c r="B47" i="18"/>
  <c r="B45" i="18"/>
  <c r="B43" i="18"/>
  <c r="B41" i="18"/>
  <c r="B36" i="18"/>
  <c r="B31" i="18"/>
  <c r="B26" i="18"/>
  <c r="B21" i="18"/>
  <c r="B19" i="18"/>
  <c r="B13" i="18"/>
  <c r="B9" i="18"/>
  <c r="B5" i="18"/>
  <c r="B242" i="17"/>
  <c r="B240" i="17"/>
  <c r="B238" i="17"/>
  <c r="B236" i="17"/>
  <c r="B234" i="17"/>
  <c r="B232" i="17"/>
  <c r="B228" i="17"/>
  <c r="B226" i="17"/>
  <c r="B222" i="17"/>
  <c r="B218" i="17"/>
  <c r="B214" i="17"/>
  <c r="B201" i="17"/>
  <c r="B196" i="17"/>
  <c r="B191" i="17"/>
  <c r="B185" i="17"/>
  <c r="B183" i="17"/>
  <c r="B181" i="17"/>
  <c r="B179" i="17"/>
  <c r="B177" i="17"/>
  <c r="B175" i="17"/>
  <c r="B172" i="17"/>
  <c r="B170" i="17"/>
  <c r="B166" i="17"/>
  <c r="B164" i="17"/>
  <c r="B160" i="17"/>
  <c r="B157" i="17"/>
  <c r="B155" i="17"/>
  <c r="B153" i="17"/>
  <c r="B151" i="17"/>
  <c r="B149" i="17"/>
  <c r="B147" i="17"/>
  <c r="B145" i="17"/>
  <c r="B143" i="17"/>
  <c r="B141" i="17"/>
  <c r="B139" i="17"/>
  <c r="B137" i="17"/>
  <c r="B135" i="17"/>
  <c r="B133" i="17"/>
  <c r="B131" i="17"/>
  <c r="B129" i="17"/>
  <c r="B127" i="17"/>
  <c r="B125" i="17"/>
  <c r="B123" i="17"/>
  <c r="B121" i="17"/>
  <c r="B119" i="17"/>
  <c r="B117" i="17"/>
  <c r="B115" i="17"/>
  <c r="B113" i="17"/>
  <c r="B111" i="17"/>
  <c r="B109" i="17"/>
  <c r="B107" i="17"/>
  <c r="B105" i="17"/>
  <c r="B103" i="17"/>
  <c r="B101" i="17"/>
  <c r="B99" i="17"/>
  <c r="B97" i="17"/>
  <c r="B95" i="17"/>
  <c r="B93" i="17"/>
  <c r="B91" i="17"/>
  <c r="B89" i="17"/>
  <c r="B87" i="17"/>
  <c r="B85" i="17"/>
  <c r="B83" i="17"/>
  <c r="B81" i="17"/>
  <c r="B79" i="17"/>
  <c r="B77" i="17"/>
  <c r="B75" i="17"/>
  <c r="B73" i="17"/>
  <c r="B71" i="17"/>
  <c r="B69" i="17"/>
  <c r="B67" i="17"/>
  <c r="B63" i="17"/>
  <c r="B61" i="17"/>
  <c r="B59" i="17"/>
  <c r="B56" i="17"/>
  <c r="B54" i="17"/>
  <c r="B51" i="17"/>
  <c r="B47" i="17"/>
  <c r="B45" i="17"/>
  <c r="B43" i="17"/>
  <c r="B41" i="17"/>
  <c r="B36" i="17"/>
  <c r="B31" i="17"/>
  <c r="B26" i="17"/>
  <c r="B21" i="17"/>
  <c r="B19" i="17"/>
  <c r="B13" i="17"/>
  <c r="B9" i="17"/>
  <c r="B5" i="17"/>
  <c r="B175" i="16"/>
  <c r="B173" i="16"/>
  <c r="B171" i="16"/>
  <c r="B169" i="16"/>
  <c r="B167" i="16"/>
  <c r="B165" i="16"/>
  <c r="B161" i="16"/>
  <c r="B159" i="16"/>
  <c r="B155" i="16"/>
  <c r="B151" i="16"/>
  <c r="B147" i="16"/>
  <c r="B134" i="16"/>
  <c r="B129" i="16"/>
  <c r="B124" i="16"/>
  <c r="B118" i="16"/>
  <c r="B116" i="16"/>
  <c r="B114" i="16"/>
  <c r="B112" i="16"/>
  <c r="B110" i="16"/>
  <c r="B108" i="16"/>
  <c r="B105" i="16"/>
  <c r="B103" i="16"/>
  <c r="B99" i="16"/>
  <c r="B97" i="16"/>
  <c r="B93" i="16"/>
  <c r="B90" i="16"/>
  <c r="B88" i="16"/>
  <c r="B86" i="16"/>
  <c r="B84" i="16"/>
  <c r="B82" i="16"/>
  <c r="B80" i="16"/>
  <c r="B78" i="16"/>
  <c r="B77" i="16"/>
  <c r="B75" i="16"/>
  <c r="B73" i="16"/>
  <c r="B71" i="16"/>
  <c r="B69" i="16"/>
  <c r="B67" i="16"/>
  <c r="B63" i="16"/>
  <c r="B61" i="16"/>
  <c r="B59" i="16"/>
  <c r="B56" i="16"/>
  <c r="B54" i="16"/>
  <c r="B51" i="16"/>
  <c r="B47" i="16"/>
  <c r="B45" i="16"/>
  <c r="B43" i="16"/>
  <c r="B41" i="16"/>
  <c r="B36" i="16"/>
  <c r="B31" i="16"/>
  <c r="B26" i="16"/>
  <c r="B21" i="16"/>
  <c r="B19" i="16"/>
  <c r="B13" i="16"/>
  <c r="B9" i="16"/>
  <c r="B5" i="16"/>
  <c r="B168" i="15"/>
  <c r="B166" i="15"/>
  <c r="B164" i="15"/>
  <c r="B162" i="15"/>
  <c r="B160" i="15"/>
  <c r="B158" i="15"/>
  <c r="B154" i="15"/>
  <c r="B152" i="15"/>
  <c r="B148" i="15"/>
  <c r="B144" i="15"/>
  <c r="B140" i="15"/>
  <c r="B127" i="15"/>
  <c r="B122" i="15"/>
  <c r="B117" i="15"/>
  <c r="B111" i="15"/>
  <c r="B109" i="15"/>
  <c r="B107" i="15"/>
  <c r="B105" i="15"/>
  <c r="B103" i="15"/>
  <c r="B101" i="15"/>
  <c r="B98" i="15"/>
  <c r="B96" i="15"/>
  <c r="B92" i="15"/>
  <c r="B90" i="15"/>
  <c r="B86" i="15"/>
  <c r="B83" i="15"/>
  <c r="B77" i="15"/>
  <c r="B75" i="15"/>
  <c r="B73" i="15"/>
  <c r="B71" i="15"/>
  <c r="B69" i="15"/>
  <c r="B67" i="15"/>
  <c r="B63" i="15"/>
  <c r="B61" i="15"/>
  <c r="B59" i="15"/>
  <c r="B56" i="15"/>
  <c r="B54" i="15"/>
  <c r="B51" i="15"/>
  <c r="B47" i="15"/>
  <c r="B45" i="15"/>
  <c r="B43" i="15"/>
  <c r="B41" i="15"/>
  <c r="B36" i="15"/>
  <c r="B31" i="15"/>
  <c r="B26" i="15"/>
  <c r="B21" i="15"/>
  <c r="B19" i="15"/>
  <c r="B13" i="15"/>
  <c r="B9" i="15"/>
  <c r="B5" i="15"/>
  <c r="B189" i="14"/>
  <c r="B185" i="14"/>
  <c r="B181" i="14"/>
  <c r="B179" i="14"/>
  <c r="B177" i="14"/>
  <c r="B175" i="14"/>
  <c r="B173" i="14"/>
  <c r="B171" i="14"/>
  <c r="B169" i="14"/>
  <c r="B168" i="14"/>
  <c r="B166" i="14"/>
  <c r="B164" i="14"/>
  <c r="B162" i="14"/>
  <c r="B160" i="14"/>
  <c r="B158" i="14"/>
  <c r="B154" i="14"/>
  <c r="B152" i="14"/>
  <c r="B148" i="14"/>
  <c r="B144" i="14"/>
  <c r="B140" i="14"/>
  <c r="B127" i="14"/>
  <c r="B122" i="14"/>
  <c r="B117" i="14"/>
  <c r="B111" i="14"/>
  <c r="B109" i="14"/>
  <c r="B107" i="14"/>
  <c r="B105" i="14"/>
  <c r="B103" i="14"/>
  <c r="B101" i="14"/>
  <c r="B98" i="14"/>
  <c r="B96" i="14"/>
  <c r="B92" i="14"/>
  <c r="B90" i="14"/>
  <c r="B86" i="14"/>
  <c r="B83" i="14"/>
  <c r="B77" i="14"/>
  <c r="B75" i="14"/>
  <c r="B73" i="14"/>
  <c r="B71" i="14"/>
  <c r="B69" i="14"/>
  <c r="B67" i="14"/>
  <c r="B63" i="14"/>
  <c r="B61" i="14"/>
  <c r="B59" i="14"/>
  <c r="B56" i="14"/>
  <c r="B54" i="14"/>
  <c r="B51" i="14"/>
  <c r="B47" i="14"/>
  <c r="B45" i="14"/>
  <c r="B43" i="14"/>
  <c r="B41" i="14"/>
  <c r="B36" i="14"/>
  <c r="B31" i="14"/>
  <c r="B26" i="14"/>
  <c r="B21" i="14"/>
  <c r="B19" i="14"/>
  <c r="B13" i="14"/>
  <c r="B9" i="14"/>
  <c r="B5" i="14"/>
</calcChain>
</file>

<file path=xl/sharedStrings.xml><?xml version="1.0" encoding="utf-8"?>
<sst xmlns="http://schemas.openxmlformats.org/spreadsheetml/2006/main" count="6391" uniqueCount="1176">
  <si>
    <t>Le taux d'encadrement dans les Ehpad</t>
  </si>
  <si>
    <t>Dossiers de la Drees, n° 68, décembre 2020</t>
  </si>
  <si>
    <t>Sommaire</t>
  </si>
  <si>
    <t>Tableau A   • Besoins en soins de base et besoins en ETP selon le GIR, d’après la grille circulant parmi les professionnels </t>
  </si>
  <si>
    <t>Tableau 1   • Distribution du taux d’encadrement en 2015 </t>
  </si>
  <si>
    <t>Tableau B   • La tarification ternaire en Ehpad </t>
  </si>
  <si>
    <t>Tableau 2   • Taux d’encadrement moyen* selon le besoin de soins (GMP) et le statut de l’établissement en 2015</t>
  </si>
  <si>
    <t>Tableau 3   • Taux d’encadrement moyen* selon la catégorie de personnel et le statut de l’établissement  </t>
  </si>
  <si>
    <t>Tableau 4   • Taux d’encadrement moyen* selon le GMP et le personnel soignant en 2015 </t>
  </si>
  <si>
    <t>Tableau 5   • Le taux d’encadrement moyen en Ehpad en 2011 et 2015 selon le type d’établissement </t>
  </si>
  <si>
    <t>Tableau 6   • Le taux d’encadrement moyen* en Ehpad en 2011 et 2015 selon la classe de GMP </t>
  </si>
  <si>
    <t>Tableau 7   • Le taux d’encadrement moyen* en Ehpad en 2011 et 2015 selon le type de personnel </t>
  </si>
  <si>
    <t>Tableau 8   • Nombre d’heures d’ETP pour 1000 heures de besoins de soin de base hebdomadaire dans les Ehpad en 2015 </t>
  </si>
  <si>
    <t>Tableau 9   • Nombre d’ETP pour 1 000 heures de besoins de soin de base hebdomadaire dans les Ehpad en 2015</t>
  </si>
  <si>
    <t>Tableau 10   • Taux d’encadrement corrigé du GMPS dans les Ehpad en 2015 </t>
  </si>
  <si>
    <t>Tableaux complémentaires</t>
  </si>
  <si>
    <t>Tableau complémentaire A  • Résultat de la modélisation  des déterminants du taux d’encadrement dans les Ehpad</t>
  </si>
  <si>
    <t>Tableau complémentaire B  • Résultat de la modélisation  des déterminants du taux d’encadrement seulement dans les Ehpad avec des places permanentes</t>
  </si>
  <si>
    <t>Tableau complémentaire C  • Résultat de la modélisation  des déterminants du taux d’encadrement avec la part des résidents pour chaque GIR</t>
  </si>
  <si>
    <t>Tableau complémentaire D  • Résultat de la modélisation des déterminants du taux d’encadrement avec la part des résidents dans chacune des dépendances recensées pour calculer le GIR</t>
  </si>
  <si>
    <t>Tableau complémentaire E  • Résultat de la modélisation des déterminants du taux d’encadrement dans les Ehpad privés commerciaux</t>
  </si>
  <si>
    <t>Tableau complémentaire G  • Résultat de la modélisation des déterminants du taux d’encadrement dans les Ehpad publics hospitaliers</t>
  </si>
  <si>
    <t>Tableau complémentaire H  • Résultat de la modélisation des déterminants du taux d’encadrement dans les Ehpad publics non hospitaliers</t>
  </si>
  <si>
    <t>Tableau complémentaire I  • Résultat de la modélisation des déterminants du taux d’encadrement dans les Ehpad publics autonomes</t>
  </si>
  <si>
    <t>Tableau complémentaire J  • Résultat de la modélisation des déterminants du taux d’encadrement dans les Ehpad publics CCAS</t>
  </si>
  <si>
    <t>Tableau complémentaire K  • Résultat de la modélisation des déterminants du taux d’encadrement du personnel soignant et des agents de service</t>
  </si>
  <si>
    <t>Tableau complémentaire L  • Résultat de la modélisation des déterminants du taux d’encadrement du personnel soignant</t>
  </si>
  <si>
    <t>Tableau complémentaire M  • Résultat de la modélisation des déterminants du taux d’encadrement des aides-soignants</t>
  </si>
  <si>
    <t>Tableau complémentaire N  • Résultat de la modélisation des déterminants du taux d’encadrement des infirmiers</t>
  </si>
  <si>
    <t>Tableau complémentaire O  • Résultat de la modélisation des déterminants du taux d’encadrement du personnel soignant et des agents de service</t>
  </si>
  <si>
    <t>Tableau complémentaire P  • Résultat de la modélisation des déterminants du taux d’encadrement corrigé du GMP</t>
  </si>
  <si>
    <t>Tableau complémentaire Q  • Résultat de la modélisation des déterminants du taux d’encadrement corrigé du GMPS</t>
  </si>
  <si>
    <t>Tableau complémentaire R  • Résultat de la modélisation des déterminants du taux d’encadrement avec des données de panel où l’effet individuel est au niveau de l’établissement</t>
  </si>
  <si>
    <t>Tableau complémentaire S  • Résultat de la modélisation des déterminants du taux d’encadrement avec des données de panel où l’effet individuel est au niveau du directeur d’établissement</t>
  </si>
  <si>
    <t>GIR </t>
  </si>
  <si>
    <t>Coefficient GIR </t>
  </si>
  <si>
    <t>Besoins de soins de base (en minutes/jour) </t>
  </si>
  <si>
    <t>Besoins de soins de base (en heures/semaine) </t>
  </si>
  <si>
    <t>Nombre d’ETP requis </t>
  </si>
  <si>
    <r>
      <rPr>
        <b/>
        <sz val="8"/>
        <rFont val="Arial"/>
        <family val="2"/>
        <charset val="1"/>
      </rPr>
      <t xml:space="preserve">Lecture &gt; </t>
    </r>
    <r>
      <rPr>
        <sz val="8"/>
        <rFont val="Arial"/>
        <family val="2"/>
        <charset val="1"/>
      </rPr>
      <t>Les personnes âgées avec un GIR 1 ont besoin d’un accompagnement de la perte d’autonomie équivalent à 24,5 heures par semaine, soit 0,78 % du temps d’un soignant qui travaille 35 heures par semaine (ou 31,6 heures par semaine lorsqu’on prend en compte 5 semaines de congés payés).  </t>
    </r>
  </si>
  <si>
    <r>
      <rPr>
        <b/>
        <sz val="8"/>
        <rFont val="Arial"/>
        <family val="2"/>
        <charset val="1"/>
      </rPr>
      <t>Source &gt;</t>
    </r>
    <r>
      <rPr>
        <sz val="8"/>
        <rFont val="Arial"/>
        <family val="2"/>
        <charset val="1"/>
      </rPr>
      <t xml:space="preserve"> Étude PATHOS sur l’échantillon « Ernest » (2003). </t>
    </r>
  </si>
  <si>
    <t> </t>
  </si>
  <si>
    <t>Décile 1 </t>
  </si>
  <si>
    <t>Quartile 1 </t>
  </si>
  <si>
    <t>Médiane </t>
  </si>
  <si>
    <t>Quartile 3 </t>
  </si>
  <si>
    <t>Décile 9 </t>
  </si>
  <si>
    <t>Moyenne</t>
  </si>
  <si>
    <t>Coefficient interquartile relatif </t>
  </si>
  <si>
    <t>Coefficient interdécile relatif 
 </t>
  </si>
  <si>
    <t>Coefficient de variation 
 </t>
  </si>
  <si>
    <t>Taux d’encadrement </t>
  </si>
  <si>
    <t>0,26 (1) </t>
  </si>
  <si>
    <t>0,48 (2) </t>
  </si>
  <si>
    <t>0,03 (3) </t>
  </si>
  <si>
    <t>Taux d’encadrement en personnel soignant et en agents de service </t>
  </si>
  <si>
    <t>Taux d’encadrement du personnel soignant </t>
  </si>
  <si>
    <t>Taux d’encadrement des infirmiers </t>
  </si>
  <si>
    <t>Taux d’encadrement des aides-soignants </t>
  </si>
  <si>
    <t>Taux d’encadrement des agents-de service </t>
  </si>
  <si>
    <r>
      <rPr>
        <b/>
        <sz val="8"/>
        <rFont val="Arial"/>
        <family val="2"/>
        <charset val="1"/>
      </rPr>
      <t>Lecture &gt;</t>
    </r>
    <r>
      <rPr>
        <sz val="8"/>
        <rFont val="Arial"/>
        <family val="2"/>
        <charset val="1"/>
      </rPr>
      <t xml:space="preserve"> Le taux d’encadrement des Ehpad est en moyenne de 63 ETP pour 100 places installées en 2015. (1) La moitié des établissements ont un taux d’encadrement dont la valeur est comprise dans une fourchette autour de la médiane dont l’ampleur vaut 26 % de celle-ci. (2) 80 % des établissements ont un taux d’encadrement dont la valeur est comprise dans une fourchette autour de la médiane dont l’ampleur vaut 48 % de celle-ci. (3) Les taux d’encadrement s’écartent « en général » de +/- 3 % autour de la valeur moyenne du taux d’encadrement.  </t>
    </r>
  </si>
  <si>
    <r>
      <rPr>
        <b/>
        <sz val="8"/>
        <rFont val="Arial"/>
        <family val="2"/>
        <charset val="1"/>
      </rPr>
      <t xml:space="preserve">Champ &gt; </t>
    </r>
    <r>
      <rPr>
        <sz val="8"/>
        <rFont val="Arial"/>
        <family val="2"/>
        <charset val="1"/>
      </rPr>
      <t>Les établissements d’hébergement pour personnes âgées dépendantes (Ehpad).  </t>
    </r>
  </si>
  <si>
    <r>
      <rPr>
        <b/>
        <sz val="8"/>
        <rFont val="Arial"/>
        <family val="2"/>
        <charset val="1"/>
      </rPr>
      <t xml:space="preserve">Source &gt; </t>
    </r>
    <r>
      <rPr>
        <sz val="8"/>
        <rFont val="Arial"/>
        <family val="2"/>
        <charset val="1"/>
      </rPr>
      <t>DREES, enquête EHPA 2015. </t>
    </r>
  </si>
  <si>
    <t>Dépenses prises en charge </t>
  </si>
  <si>
    <t>Forfait soin </t>
  </si>
  <si>
    <t>Forfait dépendance </t>
  </si>
  <si>
    <t>Tarif hébergement </t>
  </si>
  <si>
    <t>Type de dépenses </t>
  </si>
  <si>
    <t>Pourcentage pris en charge </t>
  </si>
  <si>
    <t>Personnel </t>
  </si>
  <si>
    <t>- Médecins 
- Auxiliaires médicaux (kinésithérapeutes, ergothérapeutes, etc), 
- Infirmiers 
- Aides-soignants/AMP </t>
  </si>
  <si>
    <t>100 % 
100 % 
100 % 
70 % </t>
  </si>
  <si>
    <t>- ASH/Agents de service 
- Psychologues 
- Aides-soignants/AMP </t>
  </si>
  <si>
    <t>30 % 
100 % 
30 % </t>
  </si>
  <si>
    <t>- ASH/Agents de service 
-Direction/administration 
- Restauration et services généraux 
- Animation et service social </t>
  </si>
  <si>
    <t>70 % 
100 % 
100 % 
100 % </t>
  </si>
  <si>
    <t>Source &gt; Nirello (2015). </t>
  </si>
  <si>
    <t>GMP </t>
  </si>
  <si>
    <t>Ehpad privés commerciaux </t>
  </si>
  <si>
    <t>Ehpad privés à but non lucratif </t>
  </si>
  <si>
    <t>Ehpad publics hospitaliers </t>
  </si>
  <si>
    <t>Ehpad publics non hospitaliers </t>
  </si>
  <si>
    <t>Ensemble </t>
  </si>
  <si>
    <t>Moins de 600 </t>
  </si>
  <si>
    <t>600 – 649 </t>
  </si>
  <si>
    <t>650 -699 </t>
  </si>
  <si>
    <t>700 - 749 </t>
  </si>
  <si>
    <t>750 – 799 </t>
  </si>
  <si>
    <t>Plus de 800 </t>
  </si>
  <si>
    <t>*en équivalent temps plein (ETP) pour 100 places installées. </t>
  </si>
  <si>
    <r>
      <rPr>
        <b/>
        <sz val="8"/>
        <rFont val="Arial"/>
        <family val="2"/>
        <charset val="1"/>
      </rPr>
      <t>Lecture &gt;</t>
    </r>
    <r>
      <rPr>
        <sz val="8"/>
        <rFont val="Arial"/>
        <family val="2"/>
        <charset val="1"/>
      </rPr>
      <t xml:space="preserve"> Le taux d’encadrement moyen des Ehpad privés commerciaux avec un GMP de moins de 600 est de 54 ETP pour 100 places installées en 2015.  </t>
    </r>
  </si>
  <si>
    <r>
      <rPr>
        <b/>
        <sz val="8"/>
        <rFont val="Arial"/>
        <family val="2"/>
        <charset val="1"/>
      </rPr>
      <t>Champ &gt;</t>
    </r>
    <r>
      <rPr>
        <sz val="8"/>
        <rFont val="Arial"/>
        <family val="2"/>
        <charset val="1"/>
      </rPr>
      <t xml:space="preserve"> Les établissements d’hébergement pour personnes âgées dépendantes (Ehpad). </t>
    </r>
  </si>
  <si>
    <r>
      <rPr>
        <b/>
        <sz val="8"/>
        <rFont val="Arial"/>
        <family val="2"/>
        <charset val="1"/>
      </rPr>
      <t>Source &gt;</t>
    </r>
    <r>
      <rPr>
        <sz val="8"/>
        <rFont val="Arial"/>
        <family val="2"/>
        <charset val="1"/>
      </rPr>
      <t xml:space="preserve"> DREES, enquête EHPA 2015.</t>
    </r>
  </si>
  <si>
    <t>en 2015** </t>
  </si>
  <si>
    <t>Catégorie de personnel </t>
  </si>
  <si>
    <t>Personnel soignant et agents de service </t>
  </si>
  <si>
    <t>Personnel soignant </t>
  </si>
  <si>
    <t>Infirmiers </t>
  </si>
  <si>
    <t>Aides-soignants </t>
  </si>
  <si>
    <t>Agents de service </t>
  </si>
  <si>
    <t>**Les résultats diffèrent légèrement de l’Étude et Résultats de Bazin, M. et Muller M. (2018). Le personnel et les difficultés de recrutement dans les EHPAD. En effet, Bazin et Muller (2018) calculent le taux d’encadrement en sommant les ETP de chaque catégorie de personnel dans tous les établissements et ils les divisent ensuite par la somme des places installées dans tous les établissements. Dans ce Dossier de la Drees, les taux d’encadrement sont d’abord calculés dans chaque établissement. La quasi-totalité des écarts représentent moins de 0,5 point de pourcentage. Un seul écart est supérieur à 0,5 point de pourcentage, il est de 0,7 point. </t>
  </si>
  <si>
    <r>
      <rPr>
        <b/>
        <sz val="8"/>
        <rFont val="Arial"/>
        <family val="2"/>
        <charset val="1"/>
      </rPr>
      <t>Lecture &gt;</t>
    </r>
    <r>
      <rPr>
        <sz val="8"/>
        <rFont val="Arial"/>
        <family val="2"/>
        <charset val="1"/>
      </rPr>
      <t xml:space="preserve"> Le taux d’encadrement moyen du personnel soignant et des agents de service dans les Ehpad privés commerciaux est de 41 ETP pour 100 places installées en 2015.  </t>
    </r>
  </si>
  <si>
    <r>
      <rPr>
        <b/>
        <sz val="8"/>
        <rFont val="Arial"/>
        <family val="2"/>
        <charset val="1"/>
      </rPr>
      <t xml:space="preserve">Champ &gt; </t>
    </r>
    <r>
      <rPr>
        <sz val="8"/>
        <rFont val="Arial"/>
        <family val="2"/>
        <charset val="1"/>
      </rPr>
      <t>Les établissements d’hébergement pour personnes âgées dépendantes (Ehpad). </t>
    </r>
  </si>
  <si>
    <r>
      <rPr>
        <b/>
        <sz val="8"/>
        <rFont val="Arial"/>
        <family val="2"/>
        <charset val="1"/>
      </rPr>
      <t>Source &gt;</t>
    </r>
    <r>
      <rPr>
        <sz val="8"/>
        <rFont val="Arial"/>
        <family val="2"/>
        <charset val="1"/>
      </rPr>
      <t xml:space="preserve"> DREES, enquête EHPA 2015. </t>
    </r>
  </si>
  <si>
    <t>Encadrement 
du personnel soignant 
et des agents de service </t>
  </si>
  <si>
    <t>Encadrement du personnel soignant </t>
  </si>
  <si>
    <t>Encadrement des aides-soignants </t>
  </si>
  <si>
    <t>Encadrement des infirmiers </t>
  </si>
  <si>
    <t> 
Encadrement des agents de service </t>
  </si>
  <si>
    <t>800 ou plus </t>
  </si>
  <si>
    <t>Ratio GMP 800 ou plus/GMP de moins de 600 </t>
  </si>
  <si>
    <t> 
1,13 </t>
  </si>
  <si>
    <r>
      <rPr>
        <b/>
        <sz val="8"/>
        <rFont val="Arial"/>
        <family val="2"/>
        <charset val="1"/>
      </rPr>
      <t>Lecture &gt;</t>
    </r>
    <r>
      <rPr>
        <sz val="8"/>
        <rFont val="Arial"/>
        <family val="2"/>
        <charset val="1"/>
      </rPr>
      <t xml:space="preserve"> Le taux d’encadrement moyen du personnel soignant et des agents de service dans les Ehpad avec un GMP inférieur à 600 est de 40 ETP pour 100 places installées en 2015.  </t>
    </r>
  </si>
  <si>
    <r>
      <rPr>
        <b/>
        <sz val="8"/>
        <rFont val="Arial"/>
        <family val="2"/>
        <charset val="1"/>
      </rPr>
      <t>Champ &gt;</t>
    </r>
    <r>
      <rPr>
        <sz val="8"/>
        <rFont val="Arial"/>
        <family val="2"/>
        <charset val="1"/>
      </rPr>
      <t xml:space="preserve"> Les établissements d’hébergement pour personnes âgées dépendantes (Ehpad).  </t>
    </r>
  </si>
  <si>
    <t>Type d’Ehpad </t>
  </si>
  <si>
    <t>Évolution du taux d’encadrement </t>
  </si>
  <si>
    <t>PMP </t>
  </si>
  <si>
    <t>4,3 % </t>
  </si>
  <si>
    <t>6,4 % </t>
  </si>
  <si>
    <t>5,6 % </t>
  </si>
  <si>
    <t>8,2 % </t>
  </si>
  <si>
    <r>
      <rPr>
        <b/>
        <sz val="8"/>
        <rFont val="Arial"/>
        <family val="2"/>
        <charset val="1"/>
      </rPr>
      <t xml:space="preserve">Lecture &gt; </t>
    </r>
    <r>
      <rPr>
        <sz val="8"/>
        <rFont val="Arial"/>
        <family val="2"/>
        <charset val="1"/>
      </rPr>
      <t>Le taux d’encadrement des Ehpad privés commerciaux est en moyenne de 55 ETP pour 100 places installées en 2011.  </t>
    </r>
  </si>
  <si>
    <r>
      <rPr>
        <b/>
        <sz val="8"/>
        <rFont val="Arial"/>
        <family val="2"/>
        <charset val="1"/>
      </rPr>
      <t xml:space="preserve">Source &gt; </t>
    </r>
    <r>
      <rPr>
        <sz val="8"/>
        <rFont val="Arial"/>
        <family val="2"/>
        <charset val="1"/>
      </rPr>
      <t>DREES, enquête EHPA 2011 et EHPAD 2015. </t>
    </r>
  </si>
  <si>
    <t>Classe de GMP </t>
  </si>
  <si>
    <t>Évolution </t>
  </si>
  <si>
    <t>9,0 % </t>
  </si>
  <si>
    <t>De 600 à 649 </t>
  </si>
  <si>
    <t>4,0 % </t>
  </si>
  <si>
    <t>De 650 à 699 </t>
  </si>
  <si>
    <t>De 700 à 749 </t>
  </si>
  <si>
    <t>3,3 % </t>
  </si>
  <si>
    <t>De 750 à 799 </t>
  </si>
  <si>
    <t>6,2 % </t>
  </si>
  <si>
    <t>3,7 % </t>
  </si>
  <si>
    <r>
      <rPr>
        <b/>
        <sz val="8"/>
        <rFont val="Arial"/>
        <family val="2"/>
        <charset val="1"/>
      </rPr>
      <t>Lecture &gt;</t>
    </r>
    <r>
      <rPr>
        <sz val="8"/>
        <rFont val="Arial"/>
        <family val="2"/>
        <charset val="1"/>
      </rPr>
      <t xml:space="preserve"> Le taux d’encadrement des Ehpad dont le GMP est inférieur à 600 est en moyenne de 51 ETP pour 100 places installées en 2011.  </t>
    </r>
  </si>
  <si>
    <r>
      <rPr>
        <b/>
        <sz val="8"/>
        <rFont val="Arial"/>
        <family val="2"/>
        <charset val="1"/>
      </rPr>
      <t>Source &gt;</t>
    </r>
    <r>
      <rPr>
        <sz val="8"/>
        <rFont val="Arial"/>
        <family val="2"/>
        <charset val="1"/>
      </rPr>
      <t xml:space="preserve"> DREES, enquête EHPA 2011 et EHPAD 2015. </t>
    </r>
  </si>
  <si>
    <t>Ensemble du personnel </t>
  </si>
  <si>
    <t>6,5 % </t>
  </si>
  <si>
    <t>8,1 % </t>
  </si>
  <si>
    <t>12,3 % </t>
  </si>
  <si>
    <t>15,4 % </t>
  </si>
  <si>
    <t>0 % </t>
  </si>
  <si>
    <t>10,2 % </t>
  </si>
  <si>
    <r>
      <rPr>
        <b/>
        <sz val="8"/>
        <rFont val="Arial"/>
        <family val="2"/>
        <charset val="1"/>
      </rPr>
      <t xml:space="preserve">Lecture &gt; </t>
    </r>
    <r>
      <rPr>
        <sz val="8"/>
        <rFont val="Arial"/>
        <family val="2"/>
        <charset val="1"/>
      </rPr>
      <t>Le taux d’encadrement du personnel soignant et des agents de service dans les Ehpad est en moyenne de 43 ETP pour 100 places installées en 2011.  </t>
    </r>
  </si>
  <si>
    <t> 
 </t>
  </si>
  <si>
    <t>Coefficient interquartile relatif du taux « brut »(1) </t>
  </si>
  <si>
    <t>Coefficient interdécile relatif </t>
  </si>
  <si>
    <t>Coefficient interdécile relatif du taux « brut »(1) </t>
  </si>
  <si>
    <t>Personnel médical, paramédical, psychologues, personnel soignant et agents de service (2) </t>
  </si>
  <si>
    <r>
      <rPr>
        <b/>
        <sz val="8"/>
        <rFont val="Arial"/>
        <family val="2"/>
        <charset val="1"/>
      </rPr>
      <t>Lecture &gt;</t>
    </r>
    <r>
      <rPr>
        <sz val="8"/>
        <rFont val="Arial"/>
        <family val="2"/>
        <charset val="1"/>
      </rPr>
      <t xml:space="preserve"> En 2015, les Ehpad sont 10 % dont le personnel propose au maximum 885 heures d’ETP pour 1000 heures en besoins de soins de base hebdomadaire. (1) : Ces indicateurs de dispersions sont calculés à partir du taux d’encadrement traditionnellement calculé, c’est-à-dire le ratio de la somme des ETP sur le nombre de places installées. (2) : Le personnel paramédical inclut les psychologues, les masseurs-kinésithérapeutes, les orthophonistes, les orthoptistes, les ergothérapeutes, les pédicures-podologues, les psychomotriciens et les rééducateurs en psychomotricité et les diététiciens.  </t>
    </r>
  </si>
  <si>
    <t>Coefficient interdécile relatif du taux « brut » (1) </t>
  </si>
  <si>
    <t>Agents de service hospitaliers ou agents de service </t>
  </si>
  <si>
    <r>
      <rPr>
        <b/>
        <sz val="8"/>
        <rFont val="Arial"/>
        <family val="2"/>
        <charset val="1"/>
      </rPr>
      <t>Lecture &gt;</t>
    </r>
    <r>
      <rPr>
        <sz val="8"/>
        <rFont val="Arial"/>
        <family val="2"/>
        <charset val="1"/>
      </rPr>
      <t xml:space="preserve"> En 2015, les Ehpad sont 10 % dont le personnel propose au maximum 28 ETP pour 1000 heures en besoins de soins de base hebdomadaire. (1) : Ces indicateurs de dispersions sont calculés à partir du taux d’encadrement traditionnellement calculé, c’est-à-dire le ratio de la somme des ETP sur le nombre de places installées. (2) : Le personnel paramédical inclut les psychologues, les masseurs-kinésithérapeutes, les orthophonistes, les orthoptistes, les ergothérapeutes, les pédicures-podologues, les psychomotriciens et les rééducateurs en psychomotricité et les diététiciens. </t>
    </r>
  </si>
  <si>
    <r>
      <rPr>
        <b/>
        <sz val="8"/>
        <rFont val="Arial"/>
        <family val="2"/>
        <charset val="1"/>
      </rPr>
      <t>Champ &gt;</t>
    </r>
    <r>
      <rPr>
        <sz val="8"/>
        <rFont val="Arial"/>
        <family val="2"/>
        <charset val="1"/>
      </rPr>
      <t xml:space="preserve"> Les établissements d’hébergement pour Personnes Âgées Dépendantes (Ehpad).  </t>
    </r>
  </si>
  <si>
    <t>Coefficient interquartile relatif du taux « brut » (1) </t>
  </si>
  <si>
    <r>
      <rPr>
        <b/>
        <sz val="8"/>
        <rFont val="Arial"/>
        <family val="2"/>
        <charset val="1"/>
      </rPr>
      <t xml:space="preserve">Lecture &gt; </t>
    </r>
    <r>
      <rPr>
        <sz val="8"/>
        <rFont val="Arial"/>
        <family val="2"/>
        <charset val="1"/>
      </rPr>
      <t>En 2015, les Ehpad sont 10 % dont le personnel propose au maximum 38 ETP pour 100 places installées corrigés du GMPS. (1) : Ces indicateurs de dispersions sont calculés à partir du taux d’encadrement traditionnellement calculé, c’est-à-dire le ratio de la somme des ETP sur le nombre de places installées. (2) : Le personnel paramédical inclue les psychologues, les masseurs-kinésithérapeutes, les orthophonistes, les orthoptistes, les ergothérapeutes, les pédicures-podologues, les psychomotriciens et les rééducateurs en psychomotricité et les diététiciens.  </t>
    </r>
  </si>
  <si>
    <t>Tableau complémentaire A  • Résultat de la modélisation des déterminants du taux d’encadrement dans les Ehpad</t>
  </si>
  <si>
    <t>Variable</t>
  </si>
  <si>
    <t>Représentativité 
des autres variables 
dans la population</t>
  </si>
  <si>
    <t>Modèle de référence</t>
  </si>
  <si>
    <t>Modèle avec  l’habilitation partielle ou totale 
comme variables explicatives</t>
  </si>
  <si>
    <t>Modèle avec les différents types de sous-traitances utilisées comme variables explicatives</t>
  </si>
  <si>
    <t>Modèle où les Ehpad publics non hospitaliers sont distingués entre les Ehpad publics autonomes ou Ehpad CCAS comme variables explicatives</t>
  </si>
  <si>
    <t>Modèle avec les dotations soins et dépendance par personne comme variables explicatives</t>
  </si>
  <si>
    <t>Modèle sans les variables explicatives régions</t>
  </si>
  <si>
    <t>Modèle sans les variables explicatives du nombre de places installées</t>
  </si>
  <si>
    <t>Modèle sans les variables explicatives présence de bénévoles, présence de difficultés de recrutement et nombre d'intérimaires</t>
  </si>
  <si>
    <t>Variable de référence</t>
  </si>
  <si>
    <t>Représentativité de la variable de référence dans la population</t>
  </si>
  <si>
    <t>Autres variables</t>
  </si>
  <si>
    <t>Coefficient</t>
  </si>
  <si>
    <t>Erreur-type</t>
  </si>
  <si>
    <t>(Intercept)</t>
  </si>
  <si>
    <t>0,653 ***</t>
  </si>
  <si>
    <t>0,629 ***</t>
  </si>
  <si>
    <t>0,69 ***</t>
  </si>
  <si>
    <t>0,654 ***</t>
  </si>
  <si>
    <t>0,61 ***</t>
  </si>
  <si>
    <t>0,643 ***</t>
  </si>
  <si>
    <t>0,669 ***</t>
  </si>
  <si>
    <t>0,666 ***</t>
  </si>
  <si>
    <t xml:space="preserve">Âge moyen d'entrée des résidents compris 
entre 80 et 84 ans </t>
  </si>
  <si>
    <t>Âge moyen d'entrée des résidents inconnue</t>
  </si>
  <si>
    <t>Âge moyen d'entrée des résidents inférieur à 75 ans</t>
  </si>
  <si>
    <t>0,042 **</t>
  </si>
  <si>
    <t>0,044 **</t>
  </si>
  <si>
    <t>0,043 **</t>
  </si>
  <si>
    <t>0,051 **</t>
  </si>
  <si>
    <t>0,04 *</t>
  </si>
  <si>
    <t>0,041 *</t>
  </si>
  <si>
    <t>Âge moyen d'entrée des résidents compris entre 75 et 79 ans</t>
  </si>
  <si>
    <t>Âge moyen d'entrée des résidents supérieur ou égal à 85 ans</t>
  </si>
  <si>
    <t>-0,01 *</t>
  </si>
  <si>
    <t>-0,009 *</t>
  </si>
  <si>
    <t xml:space="preserve">Âge moyen des résidents compris entre 85 et 89 ans </t>
  </si>
  <si>
    <t>Âge moyen des résidents inconnu</t>
  </si>
  <si>
    <t>Âge moyen des résidents inférieur à 80 ans</t>
  </si>
  <si>
    <t>-0,041 *</t>
  </si>
  <si>
    <t>-0,043 **</t>
  </si>
  <si>
    <t>-0,04 *</t>
  </si>
  <si>
    <t>-0,042 *</t>
  </si>
  <si>
    <t>-0,049 **</t>
  </si>
  <si>
    <t>Âge moyen des résidents compris entre 80 et 84 ans</t>
  </si>
  <si>
    <t xml:space="preserve">0 </t>
  </si>
  <si>
    <t>Âge moyen des résidents supérieur ou égal à 90 ans</t>
  </si>
  <si>
    <t>0,027 ***</t>
  </si>
  <si>
    <t>0,029 ***</t>
  </si>
  <si>
    <t>0,026 **</t>
  </si>
  <si>
    <t>0,022 **</t>
  </si>
  <si>
    <t>0,026 ***</t>
  </si>
  <si>
    <t xml:space="preserve">Ancienneté moyenne des employés comprise entre 8 et 10 ans </t>
  </si>
  <si>
    <t>Ancienneté moyenne des employés inconnue</t>
  </si>
  <si>
    <t>Ancienneté moyenne des employés inférieure à 4 ans</t>
  </si>
  <si>
    <t>Ancienneté moyenne des employés comprise entre 4 et 6 ans</t>
  </si>
  <si>
    <t>Ancienneté moyenne des employés comprise entre 6 et 8 ans</t>
  </si>
  <si>
    <t>Ancienneté moyenne des employés comprise entre 10 et 12 ans</t>
  </si>
  <si>
    <t>Ancienneté moyenne des employés supérieur ou égale à 12 ans</t>
  </si>
  <si>
    <t>-0,041 ***</t>
  </si>
  <si>
    <t>-0,044 ***</t>
  </si>
  <si>
    <t>-0,042 ***</t>
  </si>
  <si>
    <t>-0,04 ***</t>
  </si>
  <si>
    <t>Nombre de places installées compris entre 60 et 95</t>
  </si>
  <si>
    <t>Nombre de places installées inférieur à 60</t>
  </si>
  <si>
    <t>0,047 ***</t>
  </si>
  <si>
    <t>0,048 ***</t>
  </si>
  <si>
    <t>0,049 ***</t>
  </si>
  <si>
    <t>0,032 ***</t>
  </si>
  <si>
    <t>Nombre de place installées supérieur à 95</t>
  </si>
  <si>
    <t>-0,022 ***</t>
  </si>
  <si>
    <t>-0,023 ***</t>
  </si>
  <si>
    <t>-0,024 ***</t>
  </si>
  <si>
    <t xml:space="preserve">Ancienneté moyenne des résidents supérieure ou égale à 2 ans et inférieure à 3 ans </t>
  </si>
  <si>
    <t>Ancienneté moyenne des résidents inconnue</t>
  </si>
  <si>
    <t>Ancienneté moyenne des résidents inférieure à 1 an</t>
  </si>
  <si>
    <t>-0,029 **</t>
  </si>
  <si>
    <t>-0,031 **</t>
  </si>
  <si>
    <t>-0,028 *</t>
  </si>
  <si>
    <t>-0,025 *</t>
  </si>
  <si>
    <t>-0,033 **</t>
  </si>
  <si>
    <t>Ancienneté moyenne des résidents supérieure ou égale à 1 an et inférieure à 2 ans</t>
  </si>
  <si>
    <t>Ancienneté moyenne des résidents supérieure ou égale à 3 ans et inférieure à 4 ans</t>
  </si>
  <si>
    <t>Ancienneté moyenne des résidents supérieure ou égale à 4 ans</t>
  </si>
  <si>
    <t xml:space="preserve">Année de construction du bâtiment 1 comprise entre 1980 et 1999 </t>
  </si>
  <si>
    <t>Année de construction du bâtiment 1 inconnue</t>
  </si>
  <si>
    <t>Année de construction du bâtiment 1 avant 1960</t>
  </si>
  <si>
    <t>0,018 ***</t>
  </si>
  <si>
    <t>0,017 **</t>
  </si>
  <si>
    <t>0,016 **</t>
  </si>
  <si>
    <t>0,019 ***</t>
  </si>
  <si>
    <t>Année de construction du bâtiment 1 comprise entre 1960 et 1979</t>
  </si>
  <si>
    <t>Année de construction du bâtiment 1 comprise entre 2000 et 2009</t>
  </si>
  <si>
    <t>Année de construction du bâtiment 1 à partir de 2010</t>
  </si>
  <si>
    <t>-0,016 **</t>
  </si>
  <si>
    <t>-0,013 *</t>
  </si>
  <si>
    <t>-0,015 **</t>
  </si>
  <si>
    <t>-0,018 **</t>
  </si>
  <si>
    <t xml:space="preserve">Année de construction du bâtiment 2 comprise entre 1980 et 1999 </t>
  </si>
  <si>
    <t>Année de construction du bâtiment 2 inconnue</t>
  </si>
  <si>
    <t>Année de construction du bâtiment 2 avant 1960</t>
  </si>
  <si>
    <t>Année de construction du bâtiment 2 comprise entre 1960 et 1979</t>
  </si>
  <si>
    <t>Année de construction du bâtiment 2 comprise entre 2000 et 2009</t>
  </si>
  <si>
    <t>Année de construction du bâtiment 2 à partir de 2010</t>
  </si>
  <si>
    <t xml:space="preserve">Année de construction du bâtiment 3 comprise entre 1980 et 1999 </t>
  </si>
  <si>
    <t>Année de construction du bâtiment 3 inconnue</t>
  </si>
  <si>
    <t>Année de construction du bâtiment 3 avant 1960</t>
  </si>
  <si>
    <t>Année de construction du bâtiment 3 comprise entre 1960 et 1979</t>
  </si>
  <si>
    <t>Année de construction du bâtiment 3 comprise entre 2000 et 2009</t>
  </si>
  <si>
    <t>Année de construction du bâtiment 3 à partir de 2010</t>
  </si>
  <si>
    <t xml:space="preserve">Année de rénovation lourde ou d'extension du bâtiment 1 à partir de 2000 </t>
  </si>
  <si>
    <t>Année de rénovation lourde ou d'extension du bâtiment 1 inconnue</t>
  </si>
  <si>
    <t>0,009 *</t>
  </si>
  <si>
    <t>0,008 *</t>
  </si>
  <si>
    <t>Année de rénovation lourde ou d'extension du bâtiment 1 avant 2000</t>
  </si>
  <si>
    <t>0,013 *</t>
  </si>
  <si>
    <t>0,012 *</t>
  </si>
  <si>
    <t xml:space="preserve">Année de rénovation lourde ou d'extension du bâtiment 2 à partir de 2000 </t>
  </si>
  <si>
    <t>Année de rénovation lourde ou d'extension du bâtiment 2 inconnue</t>
  </si>
  <si>
    <t>Année de rénovation lourde ou d'extension du bâtiment 2 avant 2000</t>
  </si>
  <si>
    <t xml:space="preserve">Année de rénovation lourde ou d'extension du bâtiment 3 à partir de 2000 </t>
  </si>
  <si>
    <t>Année de rénovation lourde ou d'extension du bâtiment 3 inconnue</t>
  </si>
  <si>
    <t>Année de rénovation lourde ou d'extension du bâtiment 3 avant 2000</t>
  </si>
  <si>
    <t xml:space="preserve">Année de la dernière visite de la commission d'accessibilité et de sécurité en 2013 ou 2014 </t>
  </si>
  <si>
    <t>Année de la dernière visite de la commission d'accessibilité et de sécurité inconnue</t>
  </si>
  <si>
    <t>-0,016 *</t>
  </si>
  <si>
    <t>-0,018 *</t>
  </si>
  <si>
    <t>Année de la dernière visite de la commission d'accessibilité et de sécurité en 2010 ou avant</t>
  </si>
  <si>
    <t>Année de la dernière visite de la commission d'accessibilité et de sécurité en 2011 ou 2012</t>
  </si>
  <si>
    <t>Année de la dernière visite de la commission d'accessibilité et de sécurité en 2015</t>
  </si>
  <si>
    <t xml:space="preserve">Avis de la commission sur la poursuite d'activité défavorable </t>
  </si>
  <si>
    <t>Avis de la commission sur la poursuite d'activité inconnue</t>
  </si>
  <si>
    <t>La commission ne sait pas si l'Ehpad peut poursuite son activité</t>
  </si>
  <si>
    <t>Avis de la commission sur la poursuite d'activité favorable</t>
  </si>
  <si>
    <t xml:space="preserve">La commission a prescrit des travaux : non </t>
  </si>
  <si>
    <t>La commission a prescrit des travaux : inconnu</t>
  </si>
  <si>
    <t>La commission a prescrit des travaux : oui</t>
  </si>
  <si>
    <t xml:space="preserve">Réalisation des travaux prescrits : non </t>
  </si>
  <si>
    <t>Réalisation des travaux prescrits : inconnu</t>
  </si>
  <si>
    <t>Réalisation des travaux prescrits : en cours</t>
  </si>
  <si>
    <t>Réalisation des travaux prescrits : oui</t>
  </si>
  <si>
    <t xml:space="preserve">Absence de bénévole </t>
  </si>
  <si>
    <t>Présence de bénévoles inconnue</t>
  </si>
  <si>
    <t>Présence de bénévoles</t>
  </si>
  <si>
    <t xml:space="preserve">Absence de difficulté de recrutement </t>
  </si>
  <si>
    <t>Difficulté de recrutement inconnue</t>
  </si>
  <si>
    <t>-0,024 *</t>
  </si>
  <si>
    <t>Présence de difficultés de recrutement</t>
  </si>
  <si>
    <t xml:space="preserve">Aire urbaine : grands pôles </t>
  </si>
  <si>
    <t>Aire urbaine : petits et moyens pôles</t>
  </si>
  <si>
    <t>-0,017 **</t>
  </si>
  <si>
    <t>-0,019 ***</t>
  </si>
  <si>
    <t>Aire urbaine : unité urbaine de Paris</t>
  </si>
  <si>
    <t>0,015 **</t>
  </si>
  <si>
    <t>Aire urbaine : communes isolées</t>
  </si>
  <si>
    <t>0,014 **</t>
  </si>
  <si>
    <t>0,017 ***</t>
  </si>
  <si>
    <t>Aire urbaine : autres communes</t>
  </si>
  <si>
    <t>0,011 *</t>
  </si>
  <si>
    <t>0,01 *</t>
  </si>
  <si>
    <t>0,012 **</t>
  </si>
  <si>
    <t xml:space="preserve">Convention avec une équipe mobile de soins palliatifs : non </t>
  </si>
  <si>
    <t>Convention avec une équipe mobile de soins palliatifs : inconnu</t>
  </si>
  <si>
    <t>Convention avec une équipe mobile de soins palliatifs : oui</t>
  </si>
  <si>
    <t xml:space="preserve">Convention avec une équipe mobile d'intervention gériatrique : non </t>
  </si>
  <si>
    <t>Convention avec une équipe mobile d'intervention gériatrique : inconnu</t>
  </si>
  <si>
    <t>Convention avec une équipe mobile d'intervention gériatrique : oui</t>
  </si>
  <si>
    <t xml:space="preserve">Convention au titre de la filière gériatrique : non </t>
  </si>
  <si>
    <t>au titre de la filière gériatrique : inconnu</t>
  </si>
  <si>
    <t>au titre de la filière gériatrique : oui</t>
  </si>
  <si>
    <t>0,006 *</t>
  </si>
  <si>
    <t xml:space="preserve">Convention avec une équipe mobile psychiatrique : non </t>
  </si>
  <si>
    <t>Convention avec une équipe mobile psychiatrique : inconnu</t>
  </si>
  <si>
    <t>Convention avec une équipe mobile psychiatrique : oui</t>
  </si>
  <si>
    <t>Convention avec un réseau de santé en soins palliatifs : non</t>
  </si>
  <si>
    <t>Convention avec un réseau de santé en soins palliatifs : inconnu</t>
  </si>
  <si>
    <t>Convention avec un réseau de santé en soins palliatifs : oui</t>
  </si>
  <si>
    <t xml:space="preserve">GMP compris entre 700 et 749 </t>
  </si>
  <si>
    <t>GMP inconnu</t>
  </si>
  <si>
    <t>GMP de moins de 600</t>
  </si>
  <si>
    <t>-0,07 ***</t>
  </si>
  <si>
    <t>-0,073 ***</t>
  </si>
  <si>
    <t>-0,072 ***</t>
  </si>
  <si>
    <t>-0,069 ***</t>
  </si>
  <si>
    <t>-0,05 ***</t>
  </si>
  <si>
    <t>-0,075 ***</t>
  </si>
  <si>
    <t>-0,071 ***</t>
  </si>
  <si>
    <t>GMP de 600 à 649</t>
  </si>
  <si>
    <t>-0,038 ***</t>
  </si>
  <si>
    <t>-0,037 ***</t>
  </si>
  <si>
    <t>-0,026 ***</t>
  </si>
  <si>
    <t>-0,039 ***</t>
  </si>
  <si>
    <t>GMP de 650 à 699</t>
  </si>
  <si>
    <t>-0,021 ***</t>
  </si>
  <si>
    <t>-0,014 ***</t>
  </si>
  <si>
    <t>GMP de 750 à 799</t>
  </si>
  <si>
    <t>0,015 ***</t>
  </si>
  <si>
    <t>0,016 ***</t>
  </si>
  <si>
    <t>GMP de 800 ou plus</t>
  </si>
  <si>
    <t>0,053 ***</t>
  </si>
  <si>
    <t>0,054 ***</t>
  </si>
  <si>
    <t>0,038 ***</t>
  </si>
  <si>
    <t>0,06 ***</t>
  </si>
  <si>
    <t xml:space="preserve">Nombre d'intérimaire : 0 </t>
  </si>
  <si>
    <t>Nombre d'intérimaire : inconnu</t>
  </si>
  <si>
    <t>Nombre d'intérimaire : 1</t>
  </si>
  <si>
    <t>Nombre d'intérimaire : 2</t>
  </si>
  <si>
    <t>Nombre de sous-traitants : 2 ou 3</t>
  </si>
  <si>
    <t>Nombre de sous-traitants : inconnu</t>
  </si>
  <si>
    <t>Nombre de sous-traitants : 0</t>
  </si>
  <si>
    <t>0,04 ***</t>
  </si>
  <si>
    <t>0,039 ***</t>
  </si>
  <si>
    <t>Nombre de sous-traitants : 1</t>
  </si>
  <si>
    <t>0,025 ***</t>
  </si>
  <si>
    <t>Nombre de sous-traitants : 4</t>
  </si>
  <si>
    <t>-0,064 ***</t>
  </si>
  <si>
    <t>-0,062 ***</t>
  </si>
  <si>
    <t>-0,066 ***</t>
  </si>
  <si>
    <t xml:space="preserve">Présence d'un PASA : non </t>
  </si>
  <si>
    <t>Présence d'un PASA : inconnu</t>
  </si>
  <si>
    <t>Présence d'un PASA : oui</t>
  </si>
  <si>
    <t>0,02 ***</t>
  </si>
  <si>
    <t>0,014 ***</t>
  </si>
  <si>
    <t xml:space="preserve">PMP : 2ème quartile </t>
  </si>
  <si>
    <t>PMP inconnu</t>
  </si>
  <si>
    <t>PMP : 1er quartile</t>
  </si>
  <si>
    <t>-0,016 ***</t>
  </si>
  <si>
    <t>-0,015 ***</t>
  </si>
  <si>
    <t>-0,013 **</t>
  </si>
  <si>
    <t>-0,017 ***</t>
  </si>
  <si>
    <t>PMP : 3ème quartile</t>
  </si>
  <si>
    <t>PMP : 4ème quartile</t>
  </si>
  <si>
    <t>0,011 **</t>
  </si>
  <si>
    <t>0,013 **</t>
  </si>
  <si>
    <t xml:space="preserve">Présence d'une pharmacie à usage intérieur (PUI) : non </t>
  </si>
  <si>
    <t>Présence d'une pharmacie à usage intérieur (PUI) : inconnu</t>
  </si>
  <si>
    <t>Présence d'une pharmacie à usage intérieur (PUI) : oui</t>
  </si>
  <si>
    <t xml:space="preserve">Statut de l'Ehpad : public non hospitalier </t>
  </si>
  <si>
    <t>Statut de l'Ehpad : privé commercial</t>
  </si>
  <si>
    <t>-0,105 ***</t>
  </si>
  <si>
    <t>-0,112 ***</t>
  </si>
  <si>
    <t>-0,109 ***</t>
  </si>
  <si>
    <t>-0,098 ***</t>
  </si>
  <si>
    <t>-0,107 ***</t>
  </si>
  <si>
    <t>-0,108 ***</t>
  </si>
  <si>
    <t>-0,106 ***</t>
  </si>
  <si>
    <t>Statut de l'Ehpad : privé non lucratif</t>
  </si>
  <si>
    <t>-0,077 ***</t>
  </si>
  <si>
    <t>-0,079 ***</t>
  </si>
  <si>
    <t>Statut de l'Ehpad : public hospitalier</t>
  </si>
  <si>
    <t>-0,057 ***</t>
  </si>
  <si>
    <t>-0,059 ***</t>
  </si>
  <si>
    <t>-0,056 ***</t>
  </si>
  <si>
    <t>-0,058 ***</t>
  </si>
  <si>
    <t>-0,06 ***</t>
  </si>
  <si>
    <t xml:space="preserve">Refus d'admission : non </t>
  </si>
  <si>
    <t>Refus_inc</t>
  </si>
  <si>
    <t>Refus_oui</t>
  </si>
  <si>
    <t>-0,007 *</t>
  </si>
  <si>
    <t>-0,008 *</t>
  </si>
  <si>
    <t xml:space="preserve">Tarif soins global : non </t>
  </si>
  <si>
    <t>Tarif soins global : inconnu</t>
  </si>
  <si>
    <t>Tarif soins global : oui</t>
  </si>
  <si>
    <t xml:space="preserve">Tarif soins partiel : non </t>
  </si>
  <si>
    <t>Tarif soins partiel : inconnu</t>
  </si>
  <si>
    <t>NA</t>
  </si>
  <si>
    <t>Tarif soins partiel : oui</t>
  </si>
  <si>
    <t xml:space="preserve">L'établissement dispose d'une UHR : non </t>
  </si>
  <si>
    <t>L'établissement dispose d'une UHR : inconnu</t>
  </si>
  <si>
    <t>L'établissement dispose d'une UHR : oui</t>
  </si>
  <si>
    <t>0,028 ***</t>
  </si>
  <si>
    <t>0,03 ***</t>
  </si>
  <si>
    <t>0,023 **</t>
  </si>
  <si>
    <t>0,025 **</t>
  </si>
  <si>
    <t xml:space="preserve">Unité(s) spécifique(s) pour personnes atteintes de la maladie d'Alzheimer : non </t>
  </si>
  <si>
    <t>Unité(s) spécifique(s) pour personnes atteintes de la maladie d'Alzheimer : inconnu</t>
  </si>
  <si>
    <t>Unité(s) spécifique(s) pour personnes atteintes de la maladie d'Alzheimer : oui</t>
  </si>
  <si>
    <t>0,007 *</t>
  </si>
  <si>
    <t xml:space="preserve">Tarif hébergement journalier moyen pour les places habilitées à l'ASH compris entre 50 € et 54 € </t>
  </si>
  <si>
    <t>Tarif hébergement journalier moyen pour les places habilitées à l'ASH inconnu</t>
  </si>
  <si>
    <t>Tarif hébergement journalier moyen pour les places habilitées à l'ASH inférieur à 40 €</t>
  </si>
  <si>
    <t>-0,094 ***</t>
  </si>
  <si>
    <t>-0,091 ***</t>
  </si>
  <si>
    <t>-0,093 ***</t>
  </si>
  <si>
    <t>-0,085 ***</t>
  </si>
  <si>
    <t>-0,092 ***</t>
  </si>
  <si>
    <t>Tarif hébergement journalier moyen pour les places habilitées à l'ASH compris entre 40 € et 44 €</t>
  </si>
  <si>
    <t>-0,036 ***</t>
  </si>
  <si>
    <t>-0,035 ***</t>
  </si>
  <si>
    <t>-0,031 ***</t>
  </si>
  <si>
    <t>Tarif hébergement journalier moyen pour les places habilitées à l'ASH compris entre 45 € et 49 €</t>
  </si>
  <si>
    <t>-0,018 ***</t>
  </si>
  <si>
    <t>Tarif hébergement journalier moyen pour les places habilitées à l'ASH compris entre 55 € et 59 €</t>
  </si>
  <si>
    <t>Tarif hébergement journalier moyen pour les places habilitées à l'ASH supérieur ou égal à 60 €</t>
  </si>
  <si>
    <t xml:space="preserve">Tarif hébergement journalier moyen pour les places non habilitées à l'ASH compris entre 55 € et 59 € </t>
  </si>
  <si>
    <t>Tarif hébergement journalier moyen pour les places non habilitées à l'ASH inconnu</t>
  </si>
  <si>
    <t>Tarif hébergement journalier moyen pour les places non habilitées à l'ASH jusqu'à 44 €</t>
  </si>
  <si>
    <t>0,057 **</t>
  </si>
  <si>
    <t>0,055 **</t>
  </si>
  <si>
    <t>0,06 **</t>
  </si>
  <si>
    <t>0,059 **</t>
  </si>
  <si>
    <t>0,056 **</t>
  </si>
  <si>
    <t>Tarif hébergement journalier moyen pour les places non habilitées à l'ASH compris entre 45 € et 49 €</t>
  </si>
  <si>
    <t>Tarif hébergement journalier moyen pour les places non habilitées à l'ASH compris entre 50 € et 54 €</t>
  </si>
  <si>
    <t>Tarif hébergement journalier moyen pour les places non habilitées à l'ASH supérieur à 60 €</t>
  </si>
  <si>
    <t xml:space="preserve">Date d'ouverture de l'établissement comprise entre 1976 et 2000 </t>
  </si>
  <si>
    <t>Date d'ouverture de l'établissement inconnue</t>
  </si>
  <si>
    <t>Date d'ouverture de l'établissement avant 1905</t>
  </si>
  <si>
    <t>Date d'ouverture de l'établissement comprise entre 1905 et 1950</t>
  </si>
  <si>
    <t>-0,015 *</t>
  </si>
  <si>
    <t>Date d'ouverture de l'établissement comprise entre 1951 et 1975</t>
  </si>
  <si>
    <t>Date d'ouverture de l'établissement comprise entre 2000 et 2015</t>
  </si>
  <si>
    <t xml:space="preserve">Auvergne Rhône-Alpes </t>
  </si>
  <si>
    <t>Corse</t>
  </si>
  <si>
    <t>DROM</t>
  </si>
  <si>
    <t>PaysDeLaLoire</t>
  </si>
  <si>
    <t>-0,021 **</t>
  </si>
  <si>
    <t>-0,02 **</t>
  </si>
  <si>
    <t>-0,023 **</t>
  </si>
  <si>
    <t>-0,022 **</t>
  </si>
  <si>
    <t>BourgogneFrancheComte</t>
  </si>
  <si>
    <t>Bretagne</t>
  </si>
  <si>
    <t>CentreValDeLoire</t>
  </si>
  <si>
    <t>GrandEst</t>
  </si>
  <si>
    <t>HautsDeFrance</t>
  </si>
  <si>
    <t>-0,014 *</t>
  </si>
  <si>
    <t>IleDeFrance</t>
  </si>
  <si>
    <t>PACA</t>
  </si>
  <si>
    <t>Normandie</t>
  </si>
  <si>
    <t>NouvelleAquitaine</t>
  </si>
  <si>
    <t>Occitanie</t>
  </si>
  <si>
    <t xml:space="preserve">Durée d'attente pour obtenir une place en Ehpad : 0 à 1 an année </t>
  </si>
  <si>
    <t>Durée d'attente pour obtenir une place en Ehpad : inconnue</t>
  </si>
  <si>
    <t xml:space="preserve">Pas d'attente pour obtenir une place en Ehpad </t>
  </si>
  <si>
    <t>Durée d'attente pour obtenir une place en Ehpad : 1 à 2 année(s)</t>
  </si>
  <si>
    <t>Durée d'attente pour obtenir une place en Ehpad : 2 années ou plus</t>
  </si>
  <si>
    <t xml:space="preserve">Montant des produits d'exploitation de la dépendance : 2ème quartile </t>
  </si>
  <si>
    <t>Montant des produits d'exploitation de la dépendance : inconnu</t>
  </si>
  <si>
    <t>Montant des produits d'exploitation de la dépendance : 1er quartile</t>
  </si>
  <si>
    <t>Montant des produits d'exploitation de la dépendance : 3ème quartile</t>
  </si>
  <si>
    <t>Montant des produits d'exploitation de la dépendance : 4ème quartile</t>
  </si>
  <si>
    <t>0,036 ***</t>
  </si>
  <si>
    <t>0,037 ***</t>
  </si>
  <si>
    <t>0,035 ***</t>
  </si>
  <si>
    <t>0,023 ***</t>
  </si>
  <si>
    <t xml:space="preserve">Dotation globale de soins annuelle : 2ème quartile </t>
  </si>
  <si>
    <t>Dotation globale de soins annuelle : inconnue</t>
  </si>
  <si>
    <t>Dotation globale de soins annuelle : 1er quartile</t>
  </si>
  <si>
    <t>Dotation globale de soins annuelle : 3ème quartile</t>
  </si>
  <si>
    <t>Dotation globale de soins annuelle : 4ème quartile</t>
  </si>
  <si>
    <t>0,018 *</t>
  </si>
  <si>
    <t>0,017 *</t>
  </si>
  <si>
    <t>0,019 **</t>
  </si>
  <si>
    <t>0,019 *</t>
  </si>
  <si>
    <t>L'établissement a signé un contrat pluriannuel d'objectifs et de moyens (CPOM) : oui</t>
  </si>
  <si>
    <t>L'établissement a signé un contrat pluriannuel d'objectifs et de moyens (CPOM) : inconnu</t>
  </si>
  <si>
    <t>L'établissement a signé un contrat pluriannuel d'objectifs et de moyens (CPOM) : non</t>
  </si>
  <si>
    <t>Dotation de soins théorique calculée avec la formule au GMPS : 2eme quartile</t>
  </si>
  <si>
    <t>Dotation de soins théorique calculée avec la formule au GMPS : inconnu</t>
  </si>
  <si>
    <t>Dotation de soins théorique calculée avec la formule au GMPS : 1er quartile</t>
  </si>
  <si>
    <t>Dotation de soins théorique calculée avec la formule au GMPS : 3ème quartile</t>
  </si>
  <si>
    <t>Dotation de soins théorique calculée avec la formule au GMPS : 4ème quartile</t>
  </si>
  <si>
    <t>Postes de directeur non pourvus : non</t>
  </si>
  <si>
    <t>Postes de directeur non pourvus : Inc</t>
  </si>
  <si>
    <t>Postes de directeur non pourvus : Oui</t>
  </si>
  <si>
    <t>Postes de médecin coordonnateur non pourvus : non</t>
  </si>
  <si>
    <t>Postes de médecin coordonnateur non pourvus : inc</t>
  </si>
  <si>
    <t>Postes de médecin coordonnateur non pourvus : oui</t>
  </si>
  <si>
    <t>Postes d'infirmier non pourvus : non</t>
  </si>
  <si>
    <t>Postes d'infirmier non pourvus : inc</t>
  </si>
  <si>
    <t>Postes d'infirmier non pourvus : oui</t>
  </si>
  <si>
    <t>Postes d'aide-soignant non pourvus : non</t>
  </si>
  <si>
    <t>Postes d'aide-soignant non pourvus : inc</t>
  </si>
  <si>
    <t>Postes d'aide-soignant non pourvus : oui</t>
  </si>
  <si>
    <t>Postes autres non pourvus : non</t>
  </si>
  <si>
    <t>Postes autres non pourvus : inc</t>
  </si>
  <si>
    <t>Postes autres non pourvus : oui</t>
  </si>
  <si>
    <t>L'Ehpad est dans un département frontalier avec la Suisse ou le Luxembourg : non</t>
  </si>
  <si>
    <t>L'Ehpad est dans un département frontalier avec la Suisse ou le Luxembourg : oui</t>
  </si>
  <si>
    <t xml:space="preserve">Habilitation totale : non </t>
  </si>
  <si>
    <t>Habilitation totale : inconnue</t>
  </si>
  <si>
    <t>Habilitation totale : oui</t>
  </si>
  <si>
    <t xml:space="preserve">Habilitation partielle : non </t>
  </si>
  <si>
    <t>Habilitation partielle : inconnue</t>
  </si>
  <si>
    <t>Habilitation partielle : oui</t>
  </si>
  <si>
    <t xml:space="preserve">Sous-traitance en ménage : non </t>
  </si>
  <si>
    <t>Sus-traitance en ménage : inconnu</t>
  </si>
  <si>
    <t>Sous-traitance en ménage : oui</t>
  </si>
  <si>
    <t>-0,029 ***</t>
  </si>
  <si>
    <t xml:space="preserve">Sous-traitance en blanchisserie : non </t>
  </si>
  <si>
    <t>Sous-traitance en blanchisserie : inconnu</t>
  </si>
  <si>
    <t>Sous-traitance en blanchisserie : oui</t>
  </si>
  <si>
    <t xml:space="preserve">Sous-traitance en cuisine : non </t>
  </si>
  <si>
    <t>Sous-traitance en cuisine : inconnue</t>
  </si>
  <si>
    <t>Sous-traitance en cuisine : oui</t>
  </si>
  <si>
    <t>-0,043 ***</t>
  </si>
  <si>
    <t xml:space="preserve">Sous-traitance en entretien extérieur : non </t>
  </si>
  <si>
    <t>Sous-traitance en entretien extérieur : inconnu</t>
  </si>
  <si>
    <t>Sous-traitance en entretien extétieur : oui</t>
  </si>
  <si>
    <t>-0,012 ***</t>
  </si>
  <si>
    <t xml:space="preserve">Statut de l'Ehpad : public autonome </t>
  </si>
  <si>
    <t>-0,11 ***</t>
  </si>
  <si>
    <t>-0,082 ***</t>
  </si>
  <si>
    <t>Statut de l'Ehpad : public CCAS</t>
  </si>
  <si>
    <t xml:space="preserve">Montant des produits d'exploitation de la dépendance par personne : 2ème quartile </t>
  </si>
  <si>
    <t>Montant des produits d'exploitation de la dépendance par personne : inconnu</t>
  </si>
  <si>
    <t>Montant des produits d'exploitation de la dépendance par personne : 1er quartile</t>
  </si>
  <si>
    <t>-0,014 **</t>
  </si>
  <si>
    <t>Montant des produits d'exploitation de la dépendance par personne : 3ème quartile</t>
  </si>
  <si>
    <t>Montant des produits d'exploitation de la dépendance par personne : 4ème quartile</t>
  </si>
  <si>
    <t>0,051 ***</t>
  </si>
  <si>
    <t xml:space="preserve">Dotation de soins annuelle par personne : 2ème quartile </t>
  </si>
  <si>
    <t>Dotation de soins annuelle par personne : inconnue</t>
  </si>
  <si>
    <t>Dotation de soins annuelle par personne : 1er quartile</t>
  </si>
  <si>
    <t>Dotation de soins annuelle par personne : 3ème quartile</t>
  </si>
  <si>
    <t>Dotation de soins annuelle par personne : 4ème quartile</t>
  </si>
  <si>
    <t>0,056 ***</t>
  </si>
  <si>
    <t>Nombre d'établissements</t>
  </si>
  <si>
    <t>Statistique de Fisher</t>
  </si>
  <si>
    <t>11,95 ***</t>
  </si>
  <si>
    <t>12,09 ***</t>
  </si>
  <si>
    <t>12,1 ***</t>
  </si>
  <si>
    <t>11,9 ***</t>
  </si>
  <si>
    <t>13,77 ***</t>
  </si>
  <si>
    <t>12,76 ***</t>
  </si>
  <si>
    <t>11,44 ***</t>
  </si>
  <si>
    <t>12,48 ***</t>
  </si>
  <si>
    <t>Coefficient de détermination corrigé (R2 corrigé)</t>
  </si>
  <si>
    <t xml:space="preserve">Significativité : </t>
  </si>
  <si>
    <t>*** : significatif au seuil de 1%</t>
  </si>
  <si>
    <t>** : significatif au seuil de 5%</t>
  </si>
  <si>
    <t>* : significatif au seuil de 10%</t>
  </si>
  <si>
    <t>Lecture : en 2015, dans le modèle de référence, les Ehpad qui détiennent moins de 60 places installées présentent des taux d’encadrement supérieurs de 4,7 points de pourcentage aux Ehpad qui ont entre 60 et 95 places installées toutes choses égales par ailleurs. Ce résultat est statistiquement significatif au seuil de 1 %.</t>
  </si>
  <si>
    <t>Champ : France métropolitaine et DROM (hors Mayotte), Ehpad.</t>
  </si>
  <si>
    <t xml:space="preserve">Source : DREES, enquête EHPA 2015. </t>
  </si>
  <si>
    <t>Tableau complémentaire B  • Résultat de la modélisation des déterminants du taux d’encadrement dans les Ehpad avec seulement des places permanentes</t>
  </si>
  <si>
    <t>Représentativité des autres variables dans la population</t>
  </si>
  <si>
    <t>Modèle avec les établissements qui ne possèdent que des places permanentes</t>
  </si>
  <si>
    <t>0,722 ***</t>
  </si>
  <si>
    <t xml:space="preserve">Âge moyen d'entrée des résidents compris entre 80 et 84 ans </t>
  </si>
  <si>
    <t>-0,061 ***</t>
  </si>
  <si>
    <t>-0,01 **</t>
  </si>
  <si>
    <t>0,014 *</t>
  </si>
  <si>
    <t>-0,03 **</t>
  </si>
  <si>
    <t>-0,019 **</t>
  </si>
  <si>
    <t>-0,074 ***</t>
  </si>
  <si>
    <t xml:space="preserve">Nombre de sous-traitants : 2 ou 3 </t>
  </si>
  <si>
    <t>0,042 ***</t>
  </si>
  <si>
    <t>-0,111 ***</t>
  </si>
  <si>
    <t>0,069 **</t>
  </si>
  <si>
    <t>-0,025 ***</t>
  </si>
  <si>
    <t>-0,034 ***</t>
  </si>
  <si>
    <t>-0,027 ***</t>
  </si>
  <si>
    <t>-0,026 **</t>
  </si>
  <si>
    <t>-0,02 *</t>
  </si>
  <si>
    <t>11,11 ***</t>
  </si>
  <si>
    <t>Lecture : en 2015, les Ehpad qui détiennent moins de 60 places installées présentent des taux d’encadrement supérieurs de 4,9 points de pourcentage aux Ehpad qui ont entre 60 et 95 places installées toutes choses égales par ailleurs. Ce résultat est statistiquement significatif au seuil de 1 %.</t>
  </si>
  <si>
    <t>Tableau complémentaire C  • Résultat de la modélisation des déterminants du taux d’encadrement avec la part des résidents pour chaque valeur GIR</t>
  </si>
  <si>
    <t>Modèle avec part des résidents pour chaque valeur GIR en variables explicative</t>
  </si>
  <si>
    <t>0,684 ***</t>
  </si>
  <si>
    <t>0,045 **</t>
  </si>
  <si>
    <t>0,024 **</t>
  </si>
  <si>
    <t>0,018 **</t>
  </si>
  <si>
    <t>0,025 *</t>
  </si>
  <si>
    <t xml:space="preserve">Convention avec un réseau de santé en soins palliatifs : non </t>
  </si>
  <si>
    <t xml:space="preserve">La part des résidents avec un Gir inconnu est inférieure à 1 % </t>
  </si>
  <si>
    <t xml:space="preserve">La part des résidents avec un Gir inconnu est supérieure à 1 % </t>
  </si>
  <si>
    <t xml:space="preserve">La part des résidents avec un Gir 1 est inférieure à 15 % </t>
  </si>
  <si>
    <t>La part des résidents avec un Gir 1 est comprise entre 15 % et 19 %</t>
  </si>
  <si>
    <t>La part des résidents avec un Gir 1 est supérieure à 19 %</t>
  </si>
  <si>
    <t xml:space="preserve">La part des résidents avec un Gir 2 est inférieure à 34 % </t>
  </si>
  <si>
    <t>La part des résidents avec un Gir 2 est comprise entre 34 % et 38 %</t>
  </si>
  <si>
    <t>La part des résidents avec un Gir 2 est supérieure à 38 %</t>
  </si>
  <si>
    <t xml:space="preserve">La part des résidents avec un Gir 3 est inférieure à 15 % </t>
  </si>
  <si>
    <t>La part des résidents avec un Gir 3 est comprise entre 15 % et 19 %</t>
  </si>
  <si>
    <t>La part des résidents avec un Gir 3 est supérieure à 19 %</t>
  </si>
  <si>
    <t xml:space="preserve">La part des résidents avec un Gir 4 est inférieure à 18 % </t>
  </si>
  <si>
    <t>La part des résidents avec un Gir 4 est comprise entre 18 % et 22 %</t>
  </si>
  <si>
    <t>La part des résidents avec un Gir 4 est supérieure à 22 %</t>
  </si>
  <si>
    <t xml:space="preserve">La part des résidents avec un Gir 5 est comprise entre 3 % et 7 % </t>
  </si>
  <si>
    <t>La part des résidents avec un Gir 5 est inférieure à 3 %</t>
  </si>
  <si>
    <t>La part des résidents avec un Gir 5 est supérieure à 7 %</t>
  </si>
  <si>
    <t xml:space="preserve">La part des résidents avec un Gir 6 est comprise entre 1 % et 5 % </t>
  </si>
  <si>
    <t>La part des résidents avec un Gir 6 est inférieure à 1 %</t>
  </si>
  <si>
    <t>La part des résidents avec un Gir 6 est supérieure à 5 %</t>
  </si>
  <si>
    <t>-0,063 ***</t>
  </si>
  <si>
    <t>0,021 ***</t>
  </si>
  <si>
    <t>-0,101 ***</t>
  </si>
  <si>
    <t>0,047 **</t>
  </si>
  <si>
    <t>-0,021 *</t>
  </si>
  <si>
    <t>10,95 ***</t>
  </si>
  <si>
    <t>Lecture : en 2015, les Ehpad qui détiennent moins de 60 places installées présentent des taux d’encadrement supérieurs de 5,3 points de pourcentage aux Ehpad qui ont entre 60 et 95 places installées toutes choses égales par ailleurs. Ce résultat est statistiquement significatif au seuil de 1 %.</t>
  </si>
  <si>
    <t>Modèle avec part des résidents pour chacune des activités évaluées dans la grille AGGIR pour calculer le GIR</t>
  </si>
  <si>
    <t>0,68 ***</t>
  </si>
  <si>
    <t>0,031 **</t>
  </si>
  <si>
    <t xml:space="preserve">La part des résidents dont l'évaluation de la perte d'autonomie dans les transferts est A est supérieure à 29 % </t>
  </si>
  <si>
    <t>La part des résidents dont l'évaluation de la perte d'autonomie dans les transferts est A est inférieure à 25 %</t>
  </si>
  <si>
    <t>La part des résidents dont l'évaluation de la perte d'autonomie dans les transferts est A est comprise entre 25 % et 29 %</t>
  </si>
  <si>
    <t xml:space="preserve">La part des résidents dont l'évaluation de la perte d'autonomie dans les transferts est B est supérieure à 24 % </t>
  </si>
  <si>
    <t>La part des résidents dont l'évaluation de la perte d'autonomie dans les transferts est B est inférieur à 20 %</t>
  </si>
  <si>
    <t>La part des résidents dont l'évaluation de la perte d'autonomie dans les transferts est B est comprise entre 20 % et 24 %</t>
  </si>
  <si>
    <t xml:space="preserve">La part des résidents dont l'évaluation de la perte d'autonomie dans les transferts est C est supérieure à 31 % </t>
  </si>
  <si>
    <t>La part des résidents dont l'évaluation de la perte d'autonomie dans les transferts est C est inférieur à 27 %</t>
  </si>
  <si>
    <t>La part des résidents dont l'évaluation de la perte d'autonomie dans les transferts est C est comprise entre 27 % et 31 %</t>
  </si>
  <si>
    <t xml:space="preserve">La part des résidents dont l'évaluation de la perte d'autonomie dans les transferts est inconnue est supérieure à 24 % </t>
  </si>
  <si>
    <t>La part des résidents dont l'évaluation de la perte d'autonomie dans les transferts est inconnue est inférieure à 20 %</t>
  </si>
  <si>
    <t>0,036 *</t>
  </si>
  <si>
    <t>La part des résidents dont l'évaluation de la perte d'autonomie dans les transferts est inconnue est comprise entre 20 % et 24 %</t>
  </si>
  <si>
    <t xml:space="preserve">La part des résidents dont l'évaluation de la perte d'autonomie dans les déplacement à l'intérieur est A est supérieure à 24 % </t>
  </si>
  <si>
    <t>La part des résidents dont l'évaluation de la perte d'autonomie dans les déplacement à l'intérieur est A est inférieure à 18 %</t>
  </si>
  <si>
    <t>La part des résidents dont l'évaluation de la perte d'autonomie dans les déplacement à l'intérieur est A est comprise entre 18 % et 22 %</t>
  </si>
  <si>
    <t xml:space="preserve">La part des résidents dont l'évaluation de la perte d'autonomie dans les déplacement à l'intérieur est B est supérieure à 31 % </t>
  </si>
  <si>
    <t>La part des résidents dont l'évaluation de la perte d'autonomie dans les déplacement à l'intérieur est B est inférieure à 27 %</t>
  </si>
  <si>
    <t>La part des résidents dont l'évaluation de la perte d'autonomie dans les déplacement à l'intérieur est B est comprise entre 27 % et 31 %</t>
  </si>
  <si>
    <t xml:space="preserve">La part des résidents dont l'évaluation de la perte d'autonomie dans les déplacement à l'intérieur est C est supérieure à 31 % </t>
  </si>
  <si>
    <t>La part des résidents dont l'évaluation de la perte d'autonomie dans les déplacement à l'intérieur est C est inférieure à 27 %</t>
  </si>
  <si>
    <t>La part des résidents dont l'évaluation de la perte d'autonomie dans les déplacement à l'intérieur est C est comprise entre 27 % et 31 %</t>
  </si>
  <si>
    <t xml:space="preserve">La part des résidents dont l'évaluation de la perte d'autonomie dans les déplacement à l'intérieur est inconnue est supérieure à 24 % </t>
  </si>
  <si>
    <t>La part des résidents dont l'évaluation de la perte d'autonomie dans les déplacement à l'intérieur est inconnue est inférieure à 20 %</t>
  </si>
  <si>
    <t>-0,075 **</t>
  </si>
  <si>
    <t>La part des résidents dont l'évaluation de la perte d'autonomie dans les déplacement à l'intérieur est inconnue est comprise entre 20 % et 24 %</t>
  </si>
  <si>
    <t xml:space="preserve">La part des résidents dont l'évaluation de la perte d'autonomie dans la toilette est A est supérieure à 7 % </t>
  </si>
  <si>
    <t>La part des résidents dont l'évaluation de la perte d'autonomie dans la toilette est A est inférieure à 3 %</t>
  </si>
  <si>
    <t>La part des résidents dont l'évaluation de la perte d'autonomie dans la toilette est A est comprise entre 3 % et 7 %</t>
  </si>
  <si>
    <t xml:space="preserve">La part des résidents dont l'évaluation de la perte d'autonomie dans la toilette est B est supérieure à 28 % </t>
  </si>
  <si>
    <t>La part des résidents dont l'évaluation de la perte d'autonomie dans la toilette est B est inférieure à 24 %</t>
  </si>
  <si>
    <t>La part des résidents dont l'évaluation de la perte d'autonomie dans la toilette est A est comprise entre 24 % et 28 %</t>
  </si>
  <si>
    <t xml:space="preserve">La part des résidents dont l'évaluation de la perte d'autonomie dans la toilette est C est supérieure à 48 % </t>
  </si>
  <si>
    <t>La part des résidents dont l'évaluation de la perte d'autonomie dans la toilette est C est inférieure à 44 %</t>
  </si>
  <si>
    <t>La part des résidents dont l'évaluation de la perte d'autonomie dans la toilette est C est comprise entre 44 % et 48 %</t>
  </si>
  <si>
    <t xml:space="preserve">La part des résidents dont l'évaluation de la perte d'autonomie dans la toilette est inconnue est supérieure à 24 % </t>
  </si>
  <si>
    <t>La part des résidents dont l'évaluation de la perte d'autonomie dans la toilette est C est inférieure à 20 %</t>
  </si>
  <si>
    <t>0,067 **</t>
  </si>
  <si>
    <t>La part des résidents dont l'évaluation de la perte d'autonomie dans la toilette est C est comprise entre 20 % et 24 %</t>
  </si>
  <si>
    <t xml:space="preserve">La part des résidents dont l'évaluation de la perte d'autonomie dans l'élimination est A est supérieure à 20 % </t>
  </si>
  <si>
    <t>La part des résidents dont l'évaluation de la perte d'autonomie dans l'élimination est A est inférieure à 16 %</t>
  </si>
  <si>
    <t>La part des résidents dont l'évaluation de la perte d'autonomie dans l'élimination est A est comprise entre 16 % et 20 %</t>
  </si>
  <si>
    <t xml:space="preserve">La part des résidents dont l'évaluation de la perte d'autonomie dans l'élimination est B est supérieure à 25 % </t>
  </si>
  <si>
    <t>La part des résidents dont l'évaluation de la perte d'autonomie dans l'élimination est B est inférieure à 21 %</t>
  </si>
  <si>
    <t>La part des résidents dont l'évaluation de la perte d'autonomie dans l'élimination est B est comprise entre 21 % et 25 %</t>
  </si>
  <si>
    <t xml:space="preserve">La part des résidents dont l'évaluation de la perte d'autonomie dans l'élimination est C est supérieure à 39 % </t>
  </si>
  <si>
    <t>La part des résidents dont l'évaluation de la perte d'autonomie dans l'élimination est C est inférieure à 35 %</t>
  </si>
  <si>
    <t>La part des résidents dont l'évaluation de la perte d'autonomie dans l'élimination est C est comprise entre 35 % et 39 %</t>
  </si>
  <si>
    <t xml:space="preserve">La part des résidents dont l'évaluation de la perte d'autonomie dans l'élimination est inconnue est supérieure à 24 % </t>
  </si>
  <si>
    <t>La part des résidents dont l'évaluation de la perte d'autonomie dans l'élimination est inconnue est inférieure à 20 %</t>
  </si>
  <si>
    <t>La part des résidents dont l'évaluation de la perte d'autonomie dans l'élimination est inconnue est comprise entre 20 % et 22 %</t>
  </si>
  <si>
    <t xml:space="preserve">La part des résidents dont l'évaluation de la perte d'autonomie dans l'habillage est A est supérieure à 13 % </t>
  </si>
  <si>
    <t xml:space="preserve">La part des résidents dont l'évaluation de la perte d'autonomie dans l'habillage est A est inférieure à 9 % </t>
  </si>
  <si>
    <t xml:space="preserve">La part des résidents dont l'évaluation de la perte d'autonomie dans l'habillage est A est comprise entre 9 % et 13 % </t>
  </si>
  <si>
    <t xml:space="preserve">La part des résidents dont l'évaluation de la perte d'autonomie dans l'habillage est B est supérieure à 27 % </t>
  </si>
  <si>
    <t xml:space="preserve">La part des résidents dont l'évaluation de la perte d'autonomie dans l'habillage est B est inférieure à 23 % </t>
  </si>
  <si>
    <t xml:space="preserve">La part des résidents dont l'évaluation de la perte d'autonomie dans l'habillage est A est comprise entre 23 % et 25 % </t>
  </si>
  <si>
    <t xml:space="preserve">La part des résidents dont l'évaluation de la perte d'autonomie dans l'habillage est C est supérieure à 43 % </t>
  </si>
  <si>
    <t xml:space="preserve">La part des résidents dont l'évaluation de la perte d'autonomie dans l'habillage est C est inférieure à 39 % </t>
  </si>
  <si>
    <t xml:space="preserve">La part des résidents dont l'évaluation de la perte d'autonomie dans l'habillage est C est comprise entre 39 % et 43 % </t>
  </si>
  <si>
    <t xml:space="preserve">La part des résidents dont l'évaluation de la perte d'autonomie dans l'habillage est inconnue est supérieure à 24 % </t>
  </si>
  <si>
    <t xml:space="preserve">La part des résidents dont l'évaluation de la perte d'autonomie dans l'habillage est inconnue est inférieure à 20 % </t>
  </si>
  <si>
    <t xml:space="preserve">La part des résidents dont l'évaluation de la perte d'autonomie dans l'habillage est inconnue est comprise entre 20 % et 24 % </t>
  </si>
  <si>
    <t xml:space="preserve">La part des résidents dont l'évaluation de la perte d'autonomie dans l'alimentation est A est supérieure à 26 % </t>
  </si>
  <si>
    <t>La part des résidents dont l'évaluation de la perte d'autonomie dans l'alimentation est A est inférieure à 22 %</t>
  </si>
  <si>
    <t>La part des résidents dont l'évaluation de la perte d'autonomie dans l'alimentation est A est comprise entre 22 % et 26 %</t>
  </si>
  <si>
    <t xml:space="preserve">La part des résidents dont l'évaluation de la perte d'autonomie dans l'alimentation est B est supérieure à 32 % </t>
  </si>
  <si>
    <t>La part des résidents dont l'évaluation de la perte d'autonomie dans l'alimentation est B est inférieure à 28 %</t>
  </si>
  <si>
    <t>La part des résidents dont l'évaluation de la perte d'autonomie dans l'alimentation est B est comprise entre 28 % et 32 %</t>
  </si>
  <si>
    <t xml:space="preserve">La part des résidents dont l'évaluation de la perte d'autonomie dans l'alimentation est C est supérieure à 26 % </t>
  </si>
  <si>
    <t>La part des résidents dont l'évaluation de la perte d'autonomie dans l'alimentation est C est inférieure à 22 %</t>
  </si>
  <si>
    <t>La part des résidents dont l'évaluation de la perte d'autonomie dans l'alimentation est C est comprise entre 22 % et 26 %</t>
  </si>
  <si>
    <t xml:space="preserve">La part des résidents dont l'évaluation de la perte d'autonomie dans l'alimentation est inconnue est supérieure à 24 % </t>
  </si>
  <si>
    <t>La part des résidents dont l'évaluation de la perte d'autonomie dans l'alimentation est inconnue est inférieure à 20 %</t>
  </si>
  <si>
    <t>La part des résidents dont l'évaluation de la perte d'autonomie dans l'alimentation est inconnue est comprise entre 20 % et 24 %</t>
  </si>
  <si>
    <t xml:space="preserve">La part des résidents dont l'évaluation de la perte d'autonomie dans l'orientation dans le temps est A est supérieure à 21 % </t>
  </si>
  <si>
    <t>La part des résidents dont l'évaluation de la perte d'autonomie dans l'orientation dans le temps est A est inférieure à 17 %</t>
  </si>
  <si>
    <t>La part des résidents dont l'évaluation de la perte d'autonomie dans l'orientation dans le temps est A est comprise entre 17 % et 21 %</t>
  </si>
  <si>
    <t xml:space="preserve">La part des résidents dont l'évaluation de la perte d'autonomie dans l'orientation dans le temps est B est supérieure à 23 % </t>
  </si>
  <si>
    <t>La part des résidents dont l'évaluation de la perte d'autonomie dans l'orientation dans le temps est B est inférieure à 19 %</t>
  </si>
  <si>
    <t>La part des résidents dont l'évaluation de la perte d'autonomie dans l'orientation dans le temps est B est comprise entre 19 % et 23 %</t>
  </si>
  <si>
    <t xml:space="preserve">La part des résidents dont l'évaluation de la perte d'autonomie dans l'orientation dans le temps est C est supérieure à 39 % </t>
  </si>
  <si>
    <t>La part des résidents dont l'évaluation de la perte d'autonomie dans l'orientation dans le temps est C est inférieure à 35 %</t>
  </si>
  <si>
    <t>La part des résidents dont l'évaluation de la perte d'autonomie dans l'orientation dans le temps est C est comprise entre 35 % et 39 %</t>
  </si>
  <si>
    <t xml:space="preserve">La part des résidents dont l'évaluation de la perte d'autonomie dans l'orientation dans le temps est inconnue est supérieure à 24 % </t>
  </si>
  <si>
    <t>La part des résidents dont l'évaluation de la perte d'autonomie dans l'orientation dans le temps est inconnue est inférieure à 20 %</t>
  </si>
  <si>
    <t>La part des résidents dont l'évaluation de la perte d'autonomie dans l'orientation dans le temps est inconnue est comprise entre 20 % et 24 %</t>
  </si>
  <si>
    <t xml:space="preserve">La part des résidents dont l'évaluation de la perte d'autonomie dans l'orientation dans l'espace est A est supérieure à 24 % </t>
  </si>
  <si>
    <t xml:space="preserve">La part des résidents dont l'évaluation de la perte d'autonomie dans l'orientation dans l'espace est A est inférieure à 20 % </t>
  </si>
  <si>
    <t>La part des résidents dont l'évaluation de la perte d'autonomie dans l'orientation dans l'espace est A est comprise entre 20 % et 24 %</t>
  </si>
  <si>
    <t xml:space="preserve">La part des résidents dont l'évaluation de la perte d'autonomie dans l'orientation dans l'espace est B est supérieure à 23 % </t>
  </si>
  <si>
    <t xml:space="preserve">La part des résidents dont l'évaluation de la perte d'autonomie dans l'orientation dans l'espace est B est inférieure à 19 % </t>
  </si>
  <si>
    <t>La part des résidents dont l'évaluation de la perte d'autonomie dans l'orientation dans l'espace est B est comprise entre 19 % et 23 %</t>
  </si>
  <si>
    <t xml:space="preserve">La part des résidents dont l'évaluation de la perte d'autonomie dans l'orientation dans l'espace est C est supérieure à 36 % </t>
  </si>
  <si>
    <t xml:space="preserve">La part des résidents dont l'évaluation de la perte d'autonomie dans l'orientation dans l'espace est C est inférieure à 32 % </t>
  </si>
  <si>
    <t>La part des résidents dont l'évaluation de la perte d'autonomie dans l'orientation dans l'espace est C est comprise entre 32 % et 36 %</t>
  </si>
  <si>
    <t xml:space="preserve">La part des résidents dont l'évaluation de la perte d'autonomie dans l'orientation dans l'espace est inconnue est supérieure à 25 % </t>
  </si>
  <si>
    <t xml:space="preserve">La part des résidents dont l'évaluation de la perte d'autonomie dans l'orientation dans l'espace est inconnue est inférieure à 21 % </t>
  </si>
  <si>
    <t>La part des résidents dont l'évaluation de la perte d'autonomie dans l'orientation dans l'espace est inconnue est comprise entre 21 % et 25 %</t>
  </si>
  <si>
    <t xml:space="preserve">La part des résidents dont l'évaluation de la perte d'autonomie dans la cohérence dans le comportement est A est supérieure à 18 % </t>
  </si>
  <si>
    <t>La part des résidents dont l'évaluation de la perte d'autonomie dans la cohérence dans le comportement est A est inférieure à 14 %</t>
  </si>
  <si>
    <t>La part des résidents dont l'évaluation de la perte d'autonomie dans la cohérence dans le comportement est A est comprise entre 14 % et 18 %</t>
  </si>
  <si>
    <t xml:space="preserve">La part des résidents dont l'évaluation de la perte d'autonomie dans la cohérence dans le comportement est B est supérieure à 35 % </t>
  </si>
  <si>
    <t>La part des résidents dont l'évaluation de la perte d'autonomie dans la cohérence dans le comportement est B est inférieure à 31 %</t>
  </si>
  <si>
    <t>La part des résidents dont l'évaluation de la perte d'autonomie dans la cohérence dans le comportement est B est comprise entre 31 % et 35 %</t>
  </si>
  <si>
    <t xml:space="preserve">La part des résidents dont l'évaluation de la perte d'autonomie dans la cohérence dans le comportement est C est supérieure à 30 % </t>
  </si>
  <si>
    <t>La part des résidents dont l'évaluation de la perte d'autonomie dans la cohérence dans le comportement est C est inférieure à 26 %</t>
  </si>
  <si>
    <t>La part des résidents dont l'évaluation de la perte d'autonomie dans la cohérence dans le comportement est C est comprise entre 26 % et 30 %</t>
  </si>
  <si>
    <t xml:space="preserve">La part des résidents dont l'évaluation de la perte d'autonomie dans la cohérence dans le comportement est inconnue est supérieure à 25 % </t>
  </si>
  <si>
    <t>La part des résidents dont l'évaluation de la perte d'autonomie dans la cohérence dans le comportement est inconnue est inférieure à 21 %</t>
  </si>
  <si>
    <t>La part des résidents dont l'évaluation de la perte d'autonomie dans la cohérence dans le comportement est inconnue est comprise entre 21 % et 25 %</t>
  </si>
  <si>
    <t xml:space="preserve">La part des résidents dont l'évaluation de la perte d'autonomie dans la cohérence dans la communication est A est supérieure à 21 % </t>
  </si>
  <si>
    <t>La part des résidents dont l'évaluation de la perte d'autonomie dans la cohérence dans la communication est A est inférieure à 17 %</t>
  </si>
  <si>
    <t>La part des résidents dont l'évaluation de la perte d'autonomie dans la cohérence dans la communication est A est comprise entre 17 % et 21 %</t>
  </si>
  <si>
    <t xml:space="preserve">La part des résidents dont l'évaluation de la perte d'autonomie dans la cohérence dans la communication est B est supérieure à 35 % </t>
  </si>
  <si>
    <t>La part des résidents dont l'évaluation de la perte d'autonomie dans la cohérence dans la communication est B est inférieure à 31 %</t>
  </si>
  <si>
    <t>La part des résidents dont l'évaluation de la perte d'autonomie dans la cohérence dans la communication est B est comprise entre 31 % et 35 %</t>
  </si>
  <si>
    <t xml:space="preserve">La part des résidents dont l'évaluation de la perte d'autonomie dans la cohérence dans la communication est C est supérieure à 27 % </t>
  </si>
  <si>
    <t>La part des résidents dont l'évaluation de la perte d'autonomie dans la cohérence dans la communication est C est inférieure à 23 %</t>
  </si>
  <si>
    <t>La part des résidents dont l'évaluation de la perte d'autonomie dans la cohérence dans la communication est C est comprise entre 23 % et 27 %</t>
  </si>
  <si>
    <t xml:space="preserve">La part des résidents dont l'évaluation de la perte d'autonomie dans la cohérence dans la communication est inconnue est supérieure à 25 % </t>
  </si>
  <si>
    <t>La part des résidents dont l'évaluation de la perte d'autonomie dans la cohérence dans la communication est inconnue est inférieure à 21 %</t>
  </si>
  <si>
    <t>La part des résidents dont l'évaluation de la perte d'autonomie dans la cohérence dans la communication est inconnue est comprise entre 21 % et 25 %</t>
  </si>
  <si>
    <t>-0,102 ***</t>
  </si>
  <si>
    <t>-0,08 ***</t>
  </si>
  <si>
    <t>0,052 **</t>
  </si>
  <si>
    <t>-0,024 **</t>
  </si>
  <si>
    <t>-0,027 *</t>
  </si>
  <si>
    <t>-0,022 *</t>
  </si>
  <si>
    <t>7,86 ***</t>
  </si>
  <si>
    <t>Lecture : en 2015, les Ehpad qui détiennent moins de 60 places installées présentent des taux d’encadrement supérieurs de 5,6 points de pourcentage aux Ehpad qui ont entre 60 et 95 places installées toutes choses égales par ailleurs. Ce résultat est statistiquement significatif au seuil de 1 %.</t>
  </si>
  <si>
    <t>Modèle avec les Ehpad privés à but lucratif</t>
  </si>
  <si>
    <t>0,618 ***</t>
  </si>
  <si>
    <t>-0,111 **</t>
  </si>
  <si>
    <t>0,067 ***</t>
  </si>
  <si>
    <t>0,037 *</t>
  </si>
  <si>
    <t>-0,109 *</t>
  </si>
  <si>
    <t>0,032 *</t>
  </si>
  <si>
    <t>0,033 *</t>
  </si>
  <si>
    <t>-0,099 ***</t>
  </si>
  <si>
    <t>0,083 ***</t>
  </si>
  <si>
    <t>0,02 *</t>
  </si>
  <si>
    <t>0,079 ***</t>
  </si>
  <si>
    <t>-0,052 *</t>
  </si>
  <si>
    <t>2,49 ***</t>
  </si>
  <si>
    <t>Lecture : en 2015, les Ehpad privés commerciaux qui détiennent moins de 60 places installées présentent des taux d’encadrement supérieurs de 6,7 points de pourcentage aux Ehpad privés commerciaux qui ont entre 60 et 95 places installées toutes choses égales par ailleurs. Ce résultat est statistiquement significatif au seuil de 1 %.</t>
  </si>
  <si>
    <t>Tableau complémentaire F  • Résultat de la modélisation des déterminants du taux d’encadrement dans les Ehpad privés à but non lucratif</t>
  </si>
  <si>
    <t>Modèle avec les Ehpad privés à but non lucratif</t>
  </si>
  <si>
    <t>0,532 ***</t>
  </si>
  <si>
    <t>0,058 *</t>
  </si>
  <si>
    <t>0,015 *</t>
  </si>
  <si>
    <t>-0,052 ***</t>
  </si>
  <si>
    <t>0,049 *</t>
  </si>
  <si>
    <t>0,045 *</t>
  </si>
  <si>
    <t>0,033 ***</t>
  </si>
  <si>
    <t>0,016 *</t>
  </si>
  <si>
    <t>-0,065 ***</t>
  </si>
  <si>
    <t>0,023 *</t>
  </si>
  <si>
    <t>0,028 *</t>
  </si>
  <si>
    <t>0,147 **</t>
  </si>
  <si>
    <t>-0,084 **</t>
  </si>
  <si>
    <t>-0,027 **</t>
  </si>
  <si>
    <t>-0,035 **</t>
  </si>
  <si>
    <t>0,034 **</t>
  </si>
  <si>
    <t>3,74 ***</t>
  </si>
  <si>
    <t>Lecture : en 2015, les Ehpad privés à but non lucratif qui détiennent moins de 60 places installées présentent des taux d’encadrement supérieurs de 5,3 points de pourcentage aux Ehpad privés à but non lucratif qui ont entre 60 et 95 places installées toutes choses égales par ailleurs. Ce résultat est statistiquement significatif au seuil de 1 %.</t>
  </si>
  <si>
    <t>Modèle avec les Ehpad publics hospitaliers</t>
  </si>
  <si>
    <t>0,699 ***</t>
  </si>
  <si>
    <t>-0,063 **</t>
  </si>
  <si>
    <t>0,19 **</t>
  </si>
  <si>
    <t>-0,042 **</t>
  </si>
  <si>
    <t>0,092 ***</t>
  </si>
  <si>
    <t>-0,036 *</t>
  </si>
  <si>
    <t>-0,201 ***</t>
  </si>
  <si>
    <t>-0,079 *</t>
  </si>
  <si>
    <t>0,075 ***</t>
  </si>
  <si>
    <t>-0,038 *</t>
  </si>
  <si>
    <t>0,043 *</t>
  </si>
  <si>
    <t>-0,466 ***</t>
  </si>
  <si>
    <t>0,334 **</t>
  </si>
  <si>
    <t>-0,045 *</t>
  </si>
  <si>
    <t>-0,047 **</t>
  </si>
  <si>
    <t>0,063 ***</t>
  </si>
  <si>
    <t>0,055 ***</t>
  </si>
  <si>
    <t>-0,062 **</t>
  </si>
  <si>
    <t>-0,108 **</t>
  </si>
  <si>
    <t>-0,037 **</t>
  </si>
  <si>
    <t>-0,306 *</t>
  </si>
  <si>
    <t>0,04 **</t>
  </si>
  <si>
    <t>-0,078 **</t>
  </si>
  <si>
    <t>-0,066 **</t>
  </si>
  <si>
    <t>-0,061 **</t>
  </si>
  <si>
    <t>-0,059 *</t>
  </si>
  <si>
    <t>-0,054 **</t>
  </si>
  <si>
    <t>0,101 **</t>
  </si>
  <si>
    <t>2,55 ***</t>
  </si>
  <si>
    <t>Lecture : en 2015, les Ehpad publics hospitaliers qui détiennent moins de 60 places installées présentent des taux d’encadrement supérieurs de 9,2 points de pourcentage aux Ehpad publics hospitaliers qui ont entre 60 et 95 places installées toutes choses égales par ailleurs. Ce résultat est statistiquement significatif au seuil de 1 %.</t>
  </si>
  <si>
    <t>Modèle avec les Ehpad publics non hospitaliers</t>
  </si>
  <si>
    <t>0,681 ***</t>
  </si>
  <si>
    <t>0,032 **</t>
  </si>
  <si>
    <t>-0,019 *</t>
  </si>
  <si>
    <t>0,029 **</t>
  </si>
  <si>
    <t>-0,011 *</t>
  </si>
  <si>
    <t>0,057 *</t>
  </si>
  <si>
    <t>-0,053 ***</t>
  </si>
  <si>
    <t>0,022 ***</t>
  </si>
  <si>
    <t>0,064 ***</t>
  </si>
  <si>
    <t>0,024 ***</t>
  </si>
  <si>
    <t>-0,1 ***</t>
  </si>
  <si>
    <t>0,082 ***</t>
  </si>
  <si>
    <t>-0,09 ***</t>
  </si>
  <si>
    <t>-0,032 *</t>
  </si>
  <si>
    <t>0,052 ***</t>
  </si>
  <si>
    <t>0,028 **</t>
  </si>
  <si>
    <t>-0,041 **</t>
  </si>
  <si>
    <t>0,044 *</t>
  </si>
  <si>
    <t>0,048 **</t>
  </si>
  <si>
    <t>3,85 ***</t>
  </si>
  <si>
    <t>Lecture : en 2015, les Ehpad publics non hospitaliers dont l’ancienneté moyenne des employés est supérieure ou égale à 12 ans présentent des taux d’encadrement moins élevés de 4,1 points de pourcentage aux Ehpad publics non hospitaliers dont l’ancienneté moyenne des employés est comprise entre 8 et 10 ans  toutes choses égales par ailleurs. Ce résultat est statistiquement significatif au seuil de 1 %.</t>
  </si>
  <si>
    <t>Modèle avec les Ehpad publics autonomes</t>
  </si>
  <si>
    <t>0,682 ***</t>
  </si>
  <si>
    <t>-0,082 **</t>
  </si>
  <si>
    <t>-0,071 **</t>
  </si>
  <si>
    <t>-0,045 ***</t>
  </si>
  <si>
    <t>-0,086 ***</t>
  </si>
  <si>
    <t>0,045 ***</t>
  </si>
  <si>
    <t>0,02 **</t>
  </si>
  <si>
    <t>0,109 ***</t>
  </si>
  <si>
    <t>-0,073 *</t>
  </si>
  <si>
    <t>0,021 **</t>
  </si>
  <si>
    <t>-0,038 **</t>
  </si>
  <si>
    <t>-0,032 **</t>
  </si>
  <si>
    <t>-0,046 *</t>
  </si>
  <si>
    <t>-0,031 *</t>
  </si>
  <si>
    <t>0,039 *</t>
  </si>
  <si>
    <t>-0,035 *</t>
  </si>
  <si>
    <t>2,94 ***</t>
  </si>
  <si>
    <t>Lecture : en 2015, les Ehpad publics autonomes dont l’ancienneté moyenne des employés est supérieure ou égale à 12 ans présentent des taux d’encadrement moins élevés de 3,4 points de pourcentage aux Ehpad publics autonomes dont l’ancienneté moyenne des employés est comprise entre 8 et 10 ans  toutes choses égales par ailleurs. Ce résultat est statistiquement significatif au seuil de 1 %.</t>
  </si>
  <si>
    <t>Modèle avec les Ehpad publics CCAS</t>
  </si>
  <si>
    <t>0,888 ***</t>
  </si>
  <si>
    <t>0,03 *</t>
  </si>
  <si>
    <t>-0,056 *</t>
  </si>
  <si>
    <t>0,103 *</t>
  </si>
  <si>
    <t>-0,089 *</t>
  </si>
  <si>
    <t>-0,095 **</t>
  </si>
  <si>
    <t>0,143 ***</t>
  </si>
  <si>
    <t>-0,293 *</t>
  </si>
  <si>
    <t>0,255 **</t>
  </si>
  <si>
    <t>0,091 ***</t>
  </si>
  <si>
    <t>-0,139 **</t>
  </si>
  <si>
    <t>-0,047 *</t>
  </si>
  <si>
    <t>0,061 *</t>
  </si>
  <si>
    <t>-0,092 **</t>
  </si>
  <si>
    <t>2,24 ***</t>
  </si>
  <si>
    <t>Lecture : en 2015, les Ehpad publics CCAS qui détiennent moins de 60 places installées présentent des taux d’encadrement supérieurs de 3,3 points de pourcentage aux Ehpad publics CCAS qui ont entre 60 et 95 places installées toutes choses égales par ailleurs. Ce résultat est statistiquement significatif au seuil de 10 %.</t>
  </si>
  <si>
    <t>Modèle avec le taux d'encadrement du personnel soignant et des agents de service</t>
  </si>
  <si>
    <t>0,532 **</t>
  </si>
  <si>
    <t>-0,039 **</t>
  </si>
  <si>
    <t>-0,017 *</t>
  </si>
  <si>
    <t>-0,044 *</t>
  </si>
  <si>
    <t>0,058 ***</t>
  </si>
  <si>
    <t>0,027 **</t>
  </si>
  <si>
    <t>-0,097 ***</t>
  </si>
  <si>
    <t>0,035 **</t>
  </si>
  <si>
    <t>-0,129 ***</t>
  </si>
  <si>
    <t>0,326 ***</t>
  </si>
  <si>
    <t>0,046 ***</t>
  </si>
  <si>
    <t>-0,029 *</t>
  </si>
  <si>
    <t>-0,055 ***</t>
  </si>
  <si>
    <t>-0,026 *</t>
  </si>
  <si>
    <t>0,037 **</t>
  </si>
  <si>
    <t>Dotation globale de soins annuelle :3ème quartile</t>
  </si>
  <si>
    <t>5,50 ***</t>
  </si>
  <si>
    <t>Lecture : en 2015, les Ehpad qui détiennent moins de 60 places installées présentent des taux d’encadrement du personnel soignant et des agents de service supérieurs de 6,4 points de pourcentage aux Ehpad qui ont entre 60 et 95 places installées toutes choses égales par ailleurs. Ce résultat est statistiquement significatif au seuil de 1 %.</t>
  </si>
  <si>
    <t>Modèle avec le taux d'encadrement du personnel soignant</t>
  </si>
  <si>
    <t>0,274 *</t>
  </si>
  <si>
    <t>-0,033 ***</t>
  </si>
  <si>
    <t>0,044 ***</t>
  </si>
  <si>
    <t>0,05 ***</t>
  </si>
  <si>
    <t>-0,059 **</t>
  </si>
  <si>
    <t>0,207 ***</t>
  </si>
  <si>
    <t>-0,033 *</t>
  </si>
  <si>
    <t>7,04 ***</t>
  </si>
  <si>
    <t>Lecture : en 2015, les Ehpad qui détiennent moins de 60 places installées présentent des taux d’encadrement du personnel soignant supérieurs de 4,4 points de pourcentage aux Ehpad qui ont entre 60 et 95 places installées toutes choses égales par ailleurs. Ce résultat est statistiquement significatif au seuil de 1 %.</t>
  </si>
  <si>
    <t>Modèle avec le taux d'encadrement des aides-soignants</t>
  </si>
  <si>
    <t>0,191 *</t>
  </si>
  <si>
    <t>0,145 **</t>
  </si>
  <si>
    <t>-0,05 **</t>
  </si>
  <si>
    <t>0,14 ***</t>
  </si>
  <si>
    <t>8,77 ***</t>
  </si>
  <si>
    <t>Lecture : en 2015, les Ehpad qui détiennent moins de 60 places installées présentent des taux d’encadrement des aides-soignants supérieurs de 2,5 points de pourcentage aux Ehpad qui ont entre 60 et 95 places installées toutes choses égales par ailleurs. Ce résultat est statistiquement significatif au seuil de 1 %.</t>
  </si>
  <si>
    <t>Modèle avec le taux d'encadrement des infirmiers</t>
  </si>
  <si>
    <t>Intercept</t>
  </si>
  <si>
    <t>-0,002 **</t>
  </si>
  <si>
    <t>0,001 **</t>
  </si>
  <si>
    <t>0,009 ***</t>
  </si>
  <si>
    <t>-0,003 ***</t>
  </si>
  <si>
    <t>0 **</t>
  </si>
  <si>
    <t>0,003 ***</t>
  </si>
  <si>
    <t>0,001 *</t>
  </si>
  <si>
    <t>0,001 ***</t>
  </si>
  <si>
    <t>0,002 ***</t>
  </si>
  <si>
    <t>-0,002 ***</t>
  </si>
  <si>
    <t>-0,001 **</t>
  </si>
  <si>
    <t>-0,001 *</t>
  </si>
  <si>
    <t>0 *</t>
  </si>
  <si>
    <t xml:space="preserve">Présence d'une pharmacie à usage intérieur PUI : non </t>
  </si>
  <si>
    <t>Présence d'une pharmacie à usage intérieur PUI : inconnu</t>
  </si>
  <si>
    <t>Présence d'une pharmacie à usage intérieur PUI : oui</t>
  </si>
  <si>
    <t xml:space="preserve">Unités spécifiques pour personnes atteintes de la maladie d'Alzheimer : non </t>
  </si>
  <si>
    <t>Unités spécifiques pour personnes atteintes de la maladie d'Alzheimer : inconnu</t>
  </si>
  <si>
    <t>Unités spécifiques pour personnes atteintes de la maladie d'Alzheimer : oui</t>
  </si>
  <si>
    <t>-0,001 ***</t>
  </si>
  <si>
    <t>0,007 ***</t>
  </si>
  <si>
    <t>Durée d'attente pour obtenir une place en Ehpad : 1 à 2 années</t>
  </si>
  <si>
    <t>L'établissement a signé un contrat pluriannuel d'objectifs et de moyens CPOM : oui</t>
  </si>
  <si>
    <t>L'établissement a signé un contrat pluriannuel d'objectifs et de moyens CPOM : inconnu</t>
  </si>
  <si>
    <t>L'établissement a signé un contrat pluriannuel d'objectifs et de moyens CPOM : non</t>
  </si>
  <si>
    <t>43,08 ***</t>
  </si>
  <si>
    <t>Lecture : en 2015, les Ehpad qui détiennent moins de 60 places installées présentent des taux d’encadrement des infirmiers supérieurs de 0,9 points de pourcentage aux Ehpad qui ont entre 60 et 95 places installées toutes choses égales par ailleurs. Ce résultat est statistiquement significatif au seuil de 1 %.</t>
  </si>
  <si>
    <t>0,325 ***</t>
  </si>
  <si>
    <t>-0,011 **</t>
  </si>
  <si>
    <t>0,03 **</t>
  </si>
  <si>
    <t>-0,009 **</t>
  </si>
  <si>
    <t>0,008 **</t>
  </si>
  <si>
    <t>0,101 ***</t>
  </si>
  <si>
    <t>-0,02 ***</t>
  </si>
  <si>
    <t>0,031 ***</t>
  </si>
  <si>
    <t>4,71 ***</t>
  </si>
  <si>
    <t>Lecture : en 2015, les Ehpad qui détiennent moins de 60 places installées présentent des taux d’encadrement du personnel soignant et des agents de service supérieurs de 2,8 points de pourcentage aux Ehpad qui ont entre 60 et 95 places installées toutes choses égales par ailleurs. Ce résultat est statistiquement significatif au seuil de 1 %.</t>
  </si>
  <si>
    <t>Modèle avec le taux d'encadrement corrigé du GMP</t>
  </si>
  <si>
    <t>0,9066 ***</t>
  </si>
  <si>
    <t>0,07908 **</t>
  </si>
  <si>
    <t>-0,01854 **</t>
  </si>
  <si>
    <t>-0,09648 **</t>
  </si>
  <si>
    <t>-0,06441 *</t>
  </si>
  <si>
    <t>-0,05874 ***</t>
  </si>
  <si>
    <t>0,0672 ***</t>
  </si>
  <si>
    <t>-0,03476 ***</t>
  </si>
  <si>
    <t>-0,06592 **</t>
  </si>
  <si>
    <t>0,04511 *</t>
  </si>
  <si>
    <t>0,02173 *</t>
  </si>
  <si>
    <t>-0,0306 **</t>
  </si>
  <si>
    <t>-0,03311 *</t>
  </si>
  <si>
    <t>-0,04396 **</t>
  </si>
  <si>
    <t>-0,02856 **</t>
  </si>
  <si>
    <t>0,02713 **</t>
  </si>
  <si>
    <t>0,01735 *</t>
  </si>
  <si>
    <t>0,24025 ***</t>
  </si>
  <si>
    <t>0,07841 ***</t>
  </si>
  <si>
    <t>0,03345 ***</t>
  </si>
  <si>
    <t>-0,0341 ***</t>
  </si>
  <si>
    <t>-0,05077 ***</t>
  </si>
  <si>
    <t>0,05296 ***</t>
  </si>
  <si>
    <t>0,03617 ***</t>
  </si>
  <si>
    <t>-0,06941 ***</t>
  </si>
  <si>
    <t>0,0263 ***</t>
  </si>
  <si>
    <t>-0,0278 ***</t>
  </si>
  <si>
    <t>-0,16744 ***</t>
  </si>
  <si>
    <t>-0,1213 ***</t>
  </si>
  <si>
    <t>-0,09167 ***</t>
  </si>
  <si>
    <t>0,04428 **</t>
  </si>
  <si>
    <t>0,02138 ***</t>
  </si>
  <si>
    <t>-0,1036 ***</t>
  </si>
  <si>
    <t>-0,05105 **</t>
  </si>
  <si>
    <t>-0,02248 **</t>
  </si>
  <si>
    <t>0,01942 *</t>
  </si>
  <si>
    <t>-0,04037 ***</t>
  </si>
  <si>
    <t>0,04526 ***</t>
  </si>
  <si>
    <t>0,0424 **</t>
  </si>
  <si>
    <t>0,02469 *</t>
  </si>
  <si>
    <t>-0,0363 *</t>
  </si>
  <si>
    <t>9,81 ***</t>
  </si>
  <si>
    <t>Lecture : en 2015, les Ehpad qui détiennent moins de 60 places installées présentent des taux d’encadrement corrigés du GMP supérieurs de 6,7 points de pourcentage aux Ehpad qui ont entre 60 et 95 places installées toutes choses égales par ailleurs. Ce résultat est statistiquement significatif au seuil de 1 %.</t>
  </si>
  <si>
    <t>Modèle avec le taux d'encadrement corrigé du GMPS</t>
  </si>
  <si>
    <t>0,564 ***</t>
  </si>
  <si>
    <t>0,021 *</t>
  </si>
  <si>
    <t>0,013 ***</t>
  </si>
  <si>
    <t>-0,098 *</t>
  </si>
  <si>
    <t>-0,008 **</t>
  </si>
  <si>
    <t>-0,048 ***</t>
  </si>
  <si>
    <t>-0,087 ***</t>
  </si>
  <si>
    <t>0,143 **</t>
  </si>
  <si>
    <t>-0,131 *</t>
  </si>
  <si>
    <t>0,046 **</t>
  </si>
  <si>
    <t>14,61 ***</t>
  </si>
  <si>
    <t>Lecture : en 2015, les Ehpad qui détiennent moins de 60 places installées présentent des taux d’encadrement corrigés du GMPS supérieurs de 2,8 points de pourcentage aux Ehpad qui ont entre 60 et 95 places installées toutes choses égales par ailleurs. Ce résultat est statistiquement significatif au seuil de 1 %.</t>
  </si>
  <si>
    <t>Modèle à effets aléatoires où l’effet individuel est au niveau de l'établissement</t>
  </si>
  <si>
    <t>0.651 ***</t>
  </si>
  <si>
    <t>Effet temporel ( = 1 si année 2011)</t>
  </si>
  <si>
    <t>-0.03 ***</t>
  </si>
  <si>
    <t xml:space="preserve">-0.044 </t>
  </si>
  <si>
    <t xml:space="preserve">0.005 </t>
  </si>
  <si>
    <t>-0.011 **</t>
  </si>
  <si>
    <t xml:space="preserve">-0.004 </t>
  </si>
  <si>
    <t>-0.041 **</t>
  </si>
  <si>
    <t xml:space="preserve">-0.017 </t>
  </si>
  <si>
    <t xml:space="preserve">0.007 </t>
  </si>
  <si>
    <t xml:space="preserve">0.019 </t>
  </si>
  <si>
    <t xml:space="preserve">-0.006 </t>
  </si>
  <si>
    <t xml:space="preserve">0.001 </t>
  </si>
  <si>
    <t>-0.038 ***</t>
  </si>
  <si>
    <t>0.039 ***</t>
  </si>
  <si>
    <t>-0.015 ***</t>
  </si>
  <si>
    <t xml:space="preserve">0.065 </t>
  </si>
  <si>
    <t xml:space="preserve">-0.022 </t>
  </si>
  <si>
    <t xml:space="preserve">0.009 </t>
  </si>
  <si>
    <t xml:space="preserve">0.003 </t>
  </si>
  <si>
    <t xml:space="preserve">-0.005 </t>
  </si>
  <si>
    <t>0.016 **</t>
  </si>
  <si>
    <t>0.019 ***</t>
  </si>
  <si>
    <t xml:space="preserve">-0.008 </t>
  </si>
  <si>
    <t xml:space="preserve">0.006 </t>
  </si>
  <si>
    <t>-0.014 **</t>
  </si>
  <si>
    <t xml:space="preserve">-0.011 </t>
  </si>
  <si>
    <t xml:space="preserve">0.004 </t>
  </si>
  <si>
    <t>0.007 **</t>
  </si>
  <si>
    <t xml:space="preserve">0.011 </t>
  </si>
  <si>
    <t xml:space="preserve">0.002 </t>
  </si>
  <si>
    <t>-0.018 *</t>
  </si>
  <si>
    <t xml:space="preserve">-0.003 </t>
  </si>
  <si>
    <t xml:space="preserve">-0.007 </t>
  </si>
  <si>
    <t xml:space="preserve">0.008 </t>
  </si>
  <si>
    <t>-0.019 ***</t>
  </si>
  <si>
    <t>0.015 **</t>
  </si>
  <si>
    <t>0.02 ***</t>
  </si>
  <si>
    <t>0.013 ***</t>
  </si>
  <si>
    <t xml:space="preserve">-0.001 </t>
  </si>
  <si>
    <t>0.006 **</t>
  </si>
  <si>
    <t xml:space="preserve">-0.002 </t>
  </si>
  <si>
    <t>-0.069 ***</t>
  </si>
  <si>
    <t>-0.035 ***</t>
  </si>
  <si>
    <t>-0.02 ***</t>
  </si>
  <si>
    <t>0.01 ***</t>
  </si>
  <si>
    <t>0.044 ***</t>
  </si>
  <si>
    <t>0.027 ***</t>
  </si>
  <si>
    <t>0.016 ***</t>
  </si>
  <si>
    <t>-0.059 ***</t>
  </si>
  <si>
    <t xml:space="preserve">-0.01 </t>
  </si>
  <si>
    <t>0.014 ***</t>
  </si>
  <si>
    <t>-0.007 **</t>
  </si>
  <si>
    <t>0.017 ***</t>
  </si>
  <si>
    <t>0.017 **</t>
  </si>
  <si>
    <t>-0.106 ***</t>
  </si>
  <si>
    <t>-0.076 ***</t>
  </si>
  <si>
    <t>-0.056 ***</t>
  </si>
  <si>
    <t xml:space="preserve">-0.009 </t>
  </si>
  <si>
    <t xml:space="preserve">-0.015 </t>
  </si>
  <si>
    <t xml:space="preserve">0.01 </t>
  </si>
  <si>
    <t>0.009 *</t>
  </si>
  <si>
    <t>-0.05 ***</t>
  </si>
  <si>
    <t>-0.012 ***</t>
  </si>
  <si>
    <t>0.012 ***</t>
  </si>
  <si>
    <t>0.024 **</t>
  </si>
  <si>
    <t>-0.01 **</t>
  </si>
  <si>
    <t>0.006 *</t>
  </si>
  <si>
    <t>0.034 ***</t>
  </si>
  <si>
    <t>0.011 **</t>
  </si>
  <si>
    <t>Nombre d'établissements par année</t>
  </si>
  <si>
    <t>2900,86 ***</t>
  </si>
  <si>
    <t>Lecture : en 2011 et 2015, les Ehpad qui détiennent moins de 60 places installées présentent des taux d’encadrement supérieurs de 3,9 points de pourcentage aux Ehpad qui ont entre 60 et 95 places installées toutes choses égales par ailleurs. Ce résultat est statistiquement significatif au seuil de 1 %.</t>
  </si>
  <si>
    <t xml:space="preserve">Source : DREES, enquête EHPA 2015 et EHPA 2011. </t>
  </si>
  <si>
    <t>Tableau complémentaire S : Résultat de la modélisation des déterminants du taux d’encadrement avec des données de panel où l’effet individuel est au niveau du directeur d’établissement</t>
  </si>
  <si>
    <t>Modèle à effets aléatoires avec effet individuel au niveau du directeur d'établissement</t>
  </si>
  <si>
    <t>0.678 ***</t>
  </si>
  <si>
    <t>-0.097 **</t>
  </si>
  <si>
    <t>0.143 **</t>
  </si>
  <si>
    <t>-0.046 *</t>
  </si>
  <si>
    <t xml:space="preserve">-0.012 </t>
  </si>
  <si>
    <t>-0.012 **</t>
  </si>
  <si>
    <t>-0.15 ***</t>
  </si>
  <si>
    <t xml:space="preserve">0.056 </t>
  </si>
  <si>
    <t>0.023 **</t>
  </si>
  <si>
    <t>-0.023 ***</t>
  </si>
  <si>
    <t>-0.051 ***</t>
  </si>
  <si>
    <t>0.023 ***</t>
  </si>
  <si>
    <t xml:space="preserve">-0.093 </t>
  </si>
  <si>
    <t xml:space="preserve">-0.013 </t>
  </si>
  <si>
    <t xml:space="preserve">0.023 </t>
  </si>
  <si>
    <t>0.015 *</t>
  </si>
  <si>
    <t xml:space="preserve">0.02 </t>
  </si>
  <si>
    <t xml:space="preserve">0.014 </t>
  </si>
  <si>
    <t xml:space="preserve">-0.014 </t>
  </si>
  <si>
    <t>0.048 ***</t>
  </si>
  <si>
    <t xml:space="preserve">-0.02 </t>
  </si>
  <si>
    <t>0.013 **</t>
  </si>
  <si>
    <t>0.02 **</t>
  </si>
  <si>
    <t xml:space="preserve">0.016 </t>
  </si>
  <si>
    <t xml:space="preserve">-0.034 </t>
  </si>
  <si>
    <t xml:space="preserve">-0.019 </t>
  </si>
  <si>
    <t xml:space="preserve">0.018 </t>
  </si>
  <si>
    <t xml:space="preserve">-0.018 </t>
  </si>
  <si>
    <t>-0.008 *</t>
  </si>
  <si>
    <t>0.014 *</t>
  </si>
  <si>
    <t>-0.021 **</t>
  </si>
  <si>
    <t>-0.045 **</t>
  </si>
  <si>
    <t xml:space="preserve">0.022 </t>
  </si>
  <si>
    <t>-0.068 ***</t>
  </si>
  <si>
    <t>-0.029 ***</t>
  </si>
  <si>
    <t>0.018 ***</t>
  </si>
  <si>
    <t>0.041 ***</t>
  </si>
  <si>
    <t>-0.071 ***</t>
  </si>
  <si>
    <t xml:space="preserve">0.082 </t>
  </si>
  <si>
    <t>0.021 ***</t>
  </si>
  <si>
    <t>-0.013 **</t>
  </si>
  <si>
    <t>0.036 **</t>
  </si>
  <si>
    <t>-0.1 ***</t>
  </si>
  <si>
    <t>-0.078 ***</t>
  </si>
  <si>
    <t>-0.035 *</t>
  </si>
  <si>
    <t xml:space="preserve">-0.023 </t>
  </si>
  <si>
    <t xml:space="preserve">0.06 </t>
  </si>
  <si>
    <t>0.058 *</t>
  </si>
  <si>
    <t>-0.032 **</t>
  </si>
  <si>
    <t>-0.013 *</t>
  </si>
  <si>
    <t xml:space="preserve">-0.031 </t>
  </si>
  <si>
    <t>-0.024 **</t>
  </si>
  <si>
    <t>0.013 *</t>
  </si>
  <si>
    <t>0.014 **</t>
  </si>
  <si>
    <t>0.029 **</t>
  </si>
  <si>
    <t>0.018 *</t>
  </si>
  <si>
    <t>0.019 *</t>
  </si>
  <si>
    <t>1260,8 ***</t>
  </si>
  <si>
    <t>Lecture : en 2011 et 2015, les Ehpad qui détiennent moins de 60 places installées présentent des taux d’encadrement supérieurs de 2,3 points de pourcentage aux Ehpad qui ont entre 60 et 95 places installées toutes choses égales par ailleurs. Ce résultat est statistiquement significatif au seuil de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</si>
</sst>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
    <numFmt numFmtId="165" formatCode="0.0%"/>
    <numFmt numFmtId="166" formatCode="0.000"/>
  </numFmts>
  <fonts count="8" x14ac:knownFonts="1">
    <font>
      <sz val="10"/>
      <name val="Arial"/>
      <family val="2"/>
      <charset val="1"/>
    </font>
    <font>
      <sz val="8"/>
      <name val="Arial"/>
      <family val="2"/>
      <charset val="1"/>
    </font>
    <font>
      <b/>
      <sz val="8"/>
      <name val="Arial"/>
      <family val="2"/>
      <charset val="1"/>
    </font>
    <font>
      <u/>
      <sz val="8"/>
      <color rgb="FF0563C1"/>
      <name val="Arial"/>
      <family val="2"/>
      <charset val="1"/>
    </font>
    <font>
      <u/>
      <sz val="10"/>
      <color rgb="FF0563C1"/>
      <name val="Arial"/>
      <family val="2"/>
      <charset val="1"/>
    </font>
    <font>
      <sz val="8"/>
      <color rgb="FF000000"/>
      <name val="Arial"/>
      <family val="2"/>
      <charset val="1"/>
    </font>
    <font>
      <sz val="11"/>
      <color rgb="FF000000"/>
      <name val="Calibri"/>
      <family val="2"/>
      <charset val="1"/>
    </font>
    <font>
      <b/>
      <sz val="8"/>
      <color rgb="FF000000"/>
      <name val="Arial"/>
      <family val="2"/>
      <charset val="1"/>
    </font>
  </fonts>
  <fills count="3">
    <fill>
      <patternFill patternType="none"/>
    </fill>
    <fill>
      <patternFill patternType="gray125"/>
    </fill>
    <fill>
      <patternFill patternType="solid">
        <fgColor rgb="FFFFFFFF"/>
        <bgColor rgb="FFFFFFCC"/>
      </patternFill>
    </fill>
  </fills>
  <borders count="11">
    <border>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style="thin">
        <color auto="1"/>
      </left>
      <right/>
      <top style="thin">
        <color auto="1"/>
      </top>
      <bottom style="thin">
        <color auto="1"/>
      </bottom>
      <diagonal/>
    </border>
    <border>
      <left style="hair">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style="hair">
        <color auto="1"/>
      </top>
      <bottom/>
      <diagonal/>
    </border>
  </borders>
  <cellStyleXfs count="3">
    <xf numFmtId="0" fontId="0" fillId="0" borderId="0"/>
    <xf numFmtId="0" fontId="4" fillId="0" borderId="0" applyBorder="0" applyProtection="0"/>
    <xf numFmtId="0" fontId="6" fillId="0" borderId="0"/>
  </cellStyleXfs>
  <cellXfs count="89">
    <xf numFmtId="0" fontId="0" fillId="0" borderId="0" xfId="0"/>
    <xf numFmtId="164" fontId="7" fillId="2" borderId="3" xfId="2" applyNumberFormat="1"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1" fillId="2" borderId="0" xfId="0" applyFont="1" applyFill="1" applyBorder="1" applyAlignment="1">
      <alignment horizontal="right" wrapText="1"/>
    </xf>
    <xf numFmtId="0" fontId="1" fillId="2" borderId="0" xfId="0" applyFont="1" applyFill="1" applyBorder="1" applyAlignment="1">
      <alignment wrapText="1"/>
    </xf>
    <xf numFmtId="0" fontId="2" fillId="2" borderId="1" xfId="0" applyFont="1" applyFill="1" applyBorder="1" applyAlignment="1">
      <alignment horizontal="center" vertical="center" wrapText="1"/>
    </xf>
    <xf numFmtId="0" fontId="2" fillId="2" borderId="0" xfId="0" applyFont="1" applyFill="1" applyBorder="1" applyAlignment="1">
      <alignment wrapText="1"/>
    </xf>
    <xf numFmtId="0" fontId="3" fillId="2" borderId="0" xfId="1" applyFont="1" applyFill="1" applyBorder="1" applyAlignment="1" applyProtection="1"/>
    <xf numFmtId="0" fontId="0" fillId="2" borderId="0" xfId="1" applyFont="1" applyFill="1" applyBorder="1" applyAlignment="1" applyProtection="1">
      <alignment horizontal="left" vertical="center" wrapText="1"/>
    </xf>
    <xf numFmtId="0" fontId="3" fillId="2" borderId="0" xfId="1" applyFont="1" applyFill="1" applyBorder="1" applyAlignment="1" applyProtection="1">
      <alignment wrapText="1"/>
    </xf>
    <xf numFmtId="0" fontId="1" fillId="2" borderId="0" xfId="0" applyFont="1" applyFill="1"/>
    <xf numFmtId="0" fontId="2" fillId="2" borderId="0" xfId="0" applyFont="1" applyFill="1"/>
    <xf numFmtId="0" fontId="3" fillId="2" borderId="0" xfId="1" applyFont="1" applyFill="1" applyBorder="1" applyAlignment="1" applyProtection="1"/>
    <xf numFmtId="0" fontId="2" fillId="2" borderId="0" xfId="0" applyFont="1" applyFill="1" applyBorder="1" applyAlignment="1"/>
    <xf numFmtId="0" fontId="3" fillId="2" borderId="0" xfId="1" applyFont="1" applyFill="1" applyBorder="1" applyAlignment="1" applyProtection="1">
      <alignment wrapText="1"/>
    </xf>
    <xf numFmtId="0" fontId="5" fillId="2" borderId="0" xfId="0" applyFont="1" applyFill="1" applyProtection="1">
      <protection hidden="1"/>
    </xf>
    <xf numFmtId="0" fontId="2" fillId="2" borderId="0" xfId="0" applyFont="1" applyFill="1" applyBorder="1" applyAlignment="1">
      <alignment wrapText="1"/>
    </xf>
    <xf numFmtId="0" fontId="1" fillId="2" borderId="0" xfId="0" applyFont="1" applyFill="1" applyBorder="1"/>
    <xf numFmtId="0" fontId="1" fillId="2" borderId="1" xfId="0" applyFont="1" applyFill="1" applyBorder="1" applyAlignment="1">
      <alignment wrapText="1"/>
    </xf>
    <xf numFmtId="0" fontId="2" fillId="2" borderId="1" xfId="0" applyFont="1" applyFill="1" applyBorder="1" applyAlignment="1">
      <alignment horizont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1" fillId="2" borderId="1" xfId="0" applyFont="1" applyFill="1" applyBorder="1" applyAlignment="1">
      <alignment vertical="top" wrapText="1"/>
    </xf>
    <xf numFmtId="0" fontId="1" fillId="2" borderId="0" xfId="0" applyFont="1" applyFill="1" applyBorder="1" applyAlignment="1">
      <alignment wrapText="1"/>
    </xf>
    <xf numFmtId="0" fontId="1" fillId="2" borderId="0" xfId="0" applyFont="1" applyFill="1" applyBorder="1" applyAlignment="1">
      <alignment horizontal="right" wrapText="1"/>
    </xf>
    <xf numFmtId="0" fontId="2" fillId="2" borderId="1" xfId="0" applyFont="1" applyFill="1" applyBorder="1" applyAlignment="1">
      <alignment wrapText="1"/>
    </xf>
    <xf numFmtId="0" fontId="1" fillId="2" borderId="1" xfId="0" applyFont="1" applyFill="1" applyBorder="1" applyAlignment="1">
      <alignment horizontal="right" wrapText="1"/>
    </xf>
    <xf numFmtId="0" fontId="2" fillId="2" borderId="0" xfId="0" applyFont="1" applyFill="1" applyBorder="1" applyAlignment="1">
      <alignment horizontal="center" vertical="center" wrapText="1"/>
    </xf>
    <xf numFmtId="49" fontId="1" fillId="2" borderId="1" xfId="0" applyNumberFormat="1" applyFont="1" applyFill="1" applyBorder="1" applyAlignment="1">
      <alignment horizontal="right" wrapText="1"/>
    </xf>
    <xf numFmtId="0" fontId="1" fillId="2" borderId="1" xfId="0" applyFont="1" applyFill="1" applyBorder="1" applyAlignment="1">
      <alignment horizontal="right" vertical="center" wrapText="1"/>
    </xf>
    <xf numFmtId="49" fontId="1" fillId="2" borderId="1" xfId="0" applyNumberFormat="1" applyFont="1" applyFill="1" applyBorder="1" applyAlignment="1">
      <alignment horizontal="right" vertical="center" wrapText="1"/>
    </xf>
    <xf numFmtId="0" fontId="1" fillId="2" borderId="0" xfId="0" applyFont="1" applyFill="1" applyAlignment="1">
      <alignment horizontal="center" vertical="center" wrapText="1"/>
    </xf>
    <xf numFmtId="0" fontId="2" fillId="2" borderId="4" xfId="0" applyFont="1" applyFill="1" applyBorder="1" applyAlignment="1">
      <alignment wrapText="1"/>
    </xf>
    <xf numFmtId="3" fontId="1" fillId="2" borderId="1" xfId="0" applyNumberFormat="1" applyFont="1" applyFill="1" applyBorder="1" applyAlignment="1">
      <alignment wrapText="1"/>
    </xf>
    <xf numFmtId="0" fontId="7" fillId="2" borderId="0" xfId="2" applyFont="1" applyFill="1" applyAlignment="1">
      <alignment horizontal="center" vertical="center" wrapText="1"/>
    </xf>
    <xf numFmtId="164" fontId="7" fillId="2" borderId="0" xfId="2" applyNumberFormat="1" applyFont="1" applyFill="1" applyAlignment="1">
      <alignment horizontal="center" vertical="center" wrapText="1"/>
    </xf>
    <xf numFmtId="0" fontId="5" fillId="2" borderId="0" xfId="2" applyFont="1" applyFill="1" applyAlignment="1">
      <alignment horizontal="center" vertical="center" wrapText="1"/>
    </xf>
    <xf numFmtId="0" fontId="7" fillId="2" borderId="0"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0" xfId="2" applyFont="1" applyFill="1" applyAlignment="1">
      <alignment horizontal="center" vertical="center"/>
    </xf>
    <xf numFmtId="0" fontId="5" fillId="2" borderId="0" xfId="2" applyFont="1" applyFill="1" applyBorder="1"/>
    <xf numFmtId="0" fontId="5" fillId="2" borderId="0" xfId="2" applyFont="1" applyFill="1"/>
    <xf numFmtId="0" fontId="7" fillId="2" borderId="0" xfId="2" applyFont="1" applyFill="1"/>
    <xf numFmtId="0" fontId="7" fillId="2" borderId="1" xfId="2"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0" fontId="5" fillId="2" borderId="1" xfId="2" applyFont="1" applyFill="1" applyBorder="1" applyAlignment="1">
      <alignment horizontal="center" vertical="center" wrapText="1"/>
    </xf>
    <xf numFmtId="165" fontId="7" fillId="2" borderId="1" xfId="2" applyNumberFormat="1" applyFont="1" applyFill="1" applyBorder="1" applyAlignment="1">
      <alignment horizontal="center" vertical="center" wrapText="1"/>
    </xf>
    <xf numFmtId="165" fontId="7" fillId="2" borderId="3" xfId="2" applyNumberFormat="1"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7" xfId="2"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3" fontId="5" fillId="2" borderId="0" xfId="2" applyNumberFormat="1" applyFont="1" applyFill="1"/>
    <xf numFmtId="165" fontId="5" fillId="2" borderId="0" xfId="2" applyNumberFormat="1" applyFont="1" applyFill="1"/>
    <xf numFmtId="0" fontId="7" fillId="2" borderId="3" xfId="2" applyFont="1" applyFill="1" applyBorder="1" applyAlignment="1">
      <alignment horizontal="center" vertical="center" wrapText="1"/>
    </xf>
    <xf numFmtId="0" fontId="5" fillId="2" borderId="8" xfId="2" applyFont="1" applyFill="1" applyBorder="1"/>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165" fontId="7" fillId="2" borderId="1" xfId="2" applyNumberFormat="1" applyFont="1" applyFill="1" applyBorder="1" applyAlignment="1">
      <alignment horizontal="center" vertical="center"/>
    </xf>
    <xf numFmtId="164" fontId="5" fillId="2" borderId="0" xfId="2" applyNumberFormat="1" applyFont="1" applyFill="1" applyAlignment="1">
      <alignment horizontal="center" vertical="center" wrapText="1"/>
    </xf>
    <xf numFmtId="164" fontId="7" fillId="2" borderId="5" xfId="2" applyNumberFormat="1" applyFont="1" applyFill="1" applyBorder="1" applyAlignment="1">
      <alignment horizontal="center" vertical="center" wrapText="1"/>
    </xf>
    <xf numFmtId="3" fontId="7" fillId="2" borderId="3" xfId="2" applyNumberFormat="1" applyFont="1" applyFill="1" applyBorder="1" applyAlignment="1">
      <alignment horizontal="center" vertical="center" wrapText="1"/>
    </xf>
    <xf numFmtId="166" fontId="7" fillId="2" borderId="0" xfId="2" applyNumberFormat="1" applyFont="1" applyFill="1"/>
    <xf numFmtId="166" fontId="5" fillId="2" borderId="0" xfId="2" applyNumberFormat="1" applyFont="1" applyFill="1"/>
    <xf numFmtId="166" fontId="7" fillId="2" borderId="1" xfId="2" applyNumberFormat="1" applyFont="1" applyFill="1" applyBorder="1" applyAlignment="1">
      <alignment horizontal="center" vertical="center" wrapText="1"/>
    </xf>
    <xf numFmtId="166" fontId="5" fillId="2" borderId="1" xfId="2" applyNumberFormat="1" applyFont="1" applyFill="1" applyBorder="1" applyAlignment="1">
      <alignment horizontal="center" vertical="center" wrapText="1"/>
    </xf>
    <xf numFmtId="3" fontId="5" fillId="2" borderId="3" xfId="2" applyNumberFormat="1"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1" xfId="2" applyFont="1" applyFill="1" applyBorder="1" applyAlignment="1">
      <alignment horizontal="center" vertical="center"/>
    </xf>
    <xf numFmtId="3" fontId="5" fillId="2" borderId="1" xfId="2" applyNumberFormat="1" applyFont="1" applyFill="1" applyBorder="1" applyAlignment="1">
      <alignment horizontal="center" vertical="center" wrapText="1"/>
    </xf>
    <xf numFmtId="165" fontId="7" fillId="2" borderId="1" xfId="2" applyNumberFormat="1" applyFont="1" applyFill="1" applyBorder="1" applyAlignment="1">
      <alignment horizontal="center" vertical="center" wrapText="1"/>
    </xf>
    <xf numFmtId="0" fontId="7" fillId="2" borderId="5" xfId="2" applyFont="1" applyFill="1" applyBorder="1" applyAlignment="1">
      <alignment horizontal="center" vertical="center" wrapText="1"/>
    </xf>
    <xf numFmtId="165" fontId="7" fillId="2" borderId="5" xfId="2" applyNumberFormat="1" applyFont="1" applyFill="1" applyBorder="1" applyAlignment="1">
      <alignment horizontal="center" vertical="center" wrapText="1"/>
    </xf>
    <xf numFmtId="0" fontId="7" fillId="2" borderId="6" xfId="2"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0" xfId="2" applyFont="1" applyFill="1" applyBorder="1"/>
    <xf numFmtId="0" fontId="5" fillId="2" borderId="0" xfId="2" applyFont="1" applyFill="1" applyBorder="1" applyAlignment="1">
      <alignment horizontal="left" vertical="center" wrapText="1"/>
    </xf>
    <xf numFmtId="0" fontId="5" fillId="2" borderId="0" xfId="2" applyFont="1" applyFill="1" applyBorder="1" applyAlignment="1"/>
    <xf numFmtId="0" fontId="7" fillId="2" borderId="3" xfId="2" applyFont="1" applyFill="1" applyBorder="1" applyAlignment="1">
      <alignment horizontal="center" vertical="center" wrapText="1"/>
    </xf>
    <xf numFmtId="0" fontId="7" fillId="2" borderId="2" xfId="2" applyFont="1" applyFill="1" applyBorder="1" applyAlignment="1">
      <alignment horizontal="center" vertical="center" wrapText="1"/>
    </xf>
    <xf numFmtId="3" fontId="7" fillId="2" borderId="5" xfId="2" applyNumberFormat="1" applyFont="1" applyFill="1" applyBorder="1" applyAlignment="1">
      <alignment horizontal="center" vertical="center" wrapText="1"/>
    </xf>
    <xf numFmtId="166" fontId="7" fillId="2" borderId="1" xfId="2" applyNumberFormat="1" applyFont="1" applyFill="1" applyBorder="1" applyAlignment="1">
      <alignment horizontal="center" vertical="center" wrapText="1"/>
    </xf>
    <xf numFmtId="0" fontId="7" fillId="2" borderId="1" xfId="2" applyFont="1" applyFill="1" applyBorder="1" applyAlignment="1">
      <alignment horizontal="center" vertical="center"/>
    </xf>
    <xf numFmtId="165" fontId="7" fillId="2" borderId="1" xfId="2" applyNumberFormat="1" applyFont="1" applyFill="1" applyBorder="1" applyAlignment="1">
      <alignment horizontal="center" vertical="center"/>
    </xf>
  </cellXfs>
  <cellStyles count="3">
    <cellStyle name="Lien hypertexte" xfId="1" builtinId="8"/>
    <cellStyle name="Normal" xfId="0" builtinId="0"/>
    <cellStyle name="Texte explicatif"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tabSelected="1" topLeftCell="A16" zoomScaleNormal="100" workbookViewId="0">
      <selection activeCell="M10" sqref="M10"/>
    </sheetView>
  </sheetViews>
  <sheetFormatPr baseColWidth="10" defaultColWidth="9.140625" defaultRowHeight="12.75" x14ac:dyDescent="0.2"/>
  <cols>
    <col min="1" max="1025" width="11.42578125" style="14" customWidth="1"/>
  </cols>
  <sheetData>
    <row r="1" spans="1:11" s="15" customFormat="1" ht="11.25" x14ac:dyDescent="0.2">
      <c r="A1" s="15" t="s">
        <v>0</v>
      </c>
    </row>
    <row r="2" spans="1:11" s="15" customFormat="1" ht="11.25" x14ac:dyDescent="0.2">
      <c r="A2" s="15" t="s">
        <v>1</v>
      </c>
    </row>
    <row r="3" spans="1:11" s="15" customFormat="1" ht="11.25" x14ac:dyDescent="0.2">
      <c r="A3" s="15" t="s">
        <v>2</v>
      </c>
    </row>
    <row r="5" spans="1:11" ht="12.75" customHeight="1" x14ac:dyDescent="0.2">
      <c r="A5" s="16" t="s">
        <v>3</v>
      </c>
      <c r="B5" s="17"/>
      <c r="C5" s="17"/>
      <c r="D5" s="17"/>
      <c r="E5" s="17"/>
      <c r="F5" s="17"/>
      <c r="G5" s="17"/>
    </row>
    <row r="6" spans="1:11" ht="11.25" customHeight="1" x14ac:dyDescent="0.2">
      <c r="A6" s="13" t="s">
        <v>4</v>
      </c>
      <c r="B6" s="13"/>
      <c r="C6" s="13"/>
      <c r="D6" s="13"/>
      <c r="E6" s="13"/>
      <c r="F6" s="13"/>
      <c r="G6" s="13"/>
      <c r="H6" s="13"/>
      <c r="I6" s="13"/>
      <c r="J6" s="13"/>
    </row>
    <row r="7" spans="1:11" ht="11.25" customHeight="1" x14ac:dyDescent="0.2">
      <c r="A7" s="13" t="s">
        <v>5</v>
      </c>
      <c r="B7" s="13"/>
      <c r="C7" s="13"/>
      <c r="D7" s="13"/>
      <c r="E7" s="13"/>
      <c r="F7" s="13"/>
      <c r="G7" s="13"/>
    </row>
    <row r="8" spans="1:11" ht="12.75" customHeight="1" x14ac:dyDescent="0.2">
      <c r="A8" s="16" t="s">
        <v>6</v>
      </c>
      <c r="B8" s="17"/>
      <c r="C8" s="17"/>
      <c r="D8" s="17"/>
      <c r="E8" s="17"/>
      <c r="F8" s="17"/>
    </row>
    <row r="9" spans="1:11" ht="12.75" customHeight="1" x14ac:dyDescent="0.2">
      <c r="A9" s="16" t="s">
        <v>7</v>
      </c>
      <c r="B9" s="17"/>
      <c r="C9" s="17"/>
      <c r="D9" s="17"/>
      <c r="E9" s="17"/>
      <c r="F9" s="17"/>
    </row>
    <row r="10" spans="1:11" ht="11.25" customHeight="1" x14ac:dyDescent="0.2">
      <c r="A10" s="13" t="s">
        <v>8</v>
      </c>
      <c r="B10" s="13"/>
      <c r="C10" s="13"/>
      <c r="D10" s="13"/>
      <c r="E10" s="13"/>
      <c r="F10" s="13"/>
      <c r="G10" s="13"/>
    </row>
    <row r="11" spans="1:11" ht="11.25" customHeight="1" x14ac:dyDescent="0.2">
      <c r="A11" s="13" t="s">
        <v>9</v>
      </c>
      <c r="B11" s="13"/>
      <c r="C11" s="13"/>
      <c r="D11" s="13"/>
      <c r="E11" s="13"/>
      <c r="F11" s="13"/>
      <c r="G11" s="13"/>
      <c r="H11" s="13"/>
    </row>
    <row r="12" spans="1:11" ht="12.75" customHeight="1" x14ac:dyDescent="0.2">
      <c r="A12" s="16" t="s">
        <v>10</v>
      </c>
      <c r="B12" s="17"/>
      <c r="C12" s="17"/>
      <c r="D12" s="17"/>
    </row>
    <row r="13" spans="1:11" ht="12.75" customHeight="1" x14ac:dyDescent="0.2">
      <c r="A13" s="16" t="s">
        <v>11</v>
      </c>
      <c r="B13" s="17"/>
      <c r="C13" s="17"/>
      <c r="D13" s="17"/>
    </row>
    <row r="14" spans="1:11" ht="11.25" customHeight="1" x14ac:dyDescent="0.2">
      <c r="A14" s="13" t="s">
        <v>12</v>
      </c>
      <c r="B14" s="13"/>
      <c r="C14" s="13"/>
      <c r="D14" s="13"/>
      <c r="E14" s="13"/>
      <c r="F14" s="13"/>
      <c r="G14" s="13"/>
      <c r="H14" s="13"/>
      <c r="I14" s="13"/>
      <c r="J14" s="13"/>
      <c r="K14" s="13"/>
    </row>
    <row r="15" spans="1:11" ht="11.25" customHeight="1" x14ac:dyDescent="0.2">
      <c r="A15" s="13" t="s">
        <v>13</v>
      </c>
      <c r="B15" s="13"/>
      <c r="C15" s="13"/>
      <c r="D15" s="13"/>
      <c r="E15" s="13"/>
      <c r="F15" s="13"/>
      <c r="G15" s="13"/>
      <c r="H15" s="13"/>
      <c r="I15" s="13"/>
      <c r="J15" s="13"/>
      <c r="K15" s="13"/>
    </row>
    <row r="16" spans="1:11" ht="11.25" customHeight="1" x14ac:dyDescent="0.2">
      <c r="A16" s="13" t="s">
        <v>14</v>
      </c>
      <c r="B16" s="13"/>
      <c r="C16" s="13"/>
      <c r="D16" s="13"/>
      <c r="E16" s="13"/>
      <c r="F16" s="13"/>
      <c r="G16" s="13"/>
      <c r="H16" s="13"/>
      <c r="I16" s="13"/>
      <c r="J16" s="13"/>
      <c r="K16" s="13"/>
    </row>
    <row r="17" spans="1:14" ht="27" customHeight="1" x14ac:dyDescent="0.2">
      <c r="A17" s="12" t="s">
        <v>15</v>
      </c>
      <c r="B17" s="12"/>
      <c r="C17" s="12"/>
      <c r="D17" s="12"/>
      <c r="E17" s="12"/>
      <c r="F17" s="12"/>
      <c r="G17" s="12"/>
      <c r="H17" s="12"/>
      <c r="I17" s="18"/>
      <c r="J17" s="18"/>
      <c r="K17" s="18"/>
    </row>
    <row r="18" spans="1:14" s="19" customFormat="1" ht="11.25" x14ac:dyDescent="0.2">
      <c r="A18" s="11" t="s">
        <v>16</v>
      </c>
      <c r="B18" s="11"/>
      <c r="C18" s="11"/>
      <c r="D18" s="11"/>
      <c r="E18" s="11"/>
      <c r="F18" s="11"/>
      <c r="G18" s="11"/>
      <c r="H18" s="11"/>
      <c r="I18" s="11"/>
    </row>
    <row r="19" spans="1:14" s="19" customFormat="1" ht="11.25" x14ac:dyDescent="0.2">
      <c r="A19" s="11" t="s">
        <v>17</v>
      </c>
      <c r="B19" s="11"/>
      <c r="C19" s="11"/>
      <c r="D19" s="11"/>
      <c r="E19" s="11"/>
      <c r="F19" s="11"/>
      <c r="G19" s="11"/>
      <c r="H19" s="11"/>
      <c r="I19" s="11"/>
      <c r="J19" s="11"/>
      <c r="K19" s="11"/>
      <c r="L19" s="11"/>
    </row>
    <row r="20" spans="1:14" s="19" customFormat="1" ht="11.25" x14ac:dyDescent="0.2">
      <c r="A20" s="11" t="s">
        <v>18</v>
      </c>
      <c r="B20" s="11"/>
      <c r="C20" s="11"/>
      <c r="D20" s="11"/>
      <c r="E20" s="11"/>
      <c r="F20" s="11"/>
      <c r="G20" s="11"/>
      <c r="H20" s="11"/>
      <c r="I20" s="11"/>
      <c r="J20" s="11"/>
      <c r="K20" s="11"/>
    </row>
    <row r="21" spans="1:14" s="19" customFormat="1" ht="11.25" x14ac:dyDescent="0.2">
      <c r="A21" s="11" t="s">
        <v>19</v>
      </c>
      <c r="B21" s="11"/>
      <c r="C21" s="11"/>
      <c r="D21" s="11"/>
      <c r="E21" s="11"/>
      <c r="F21" s="11"/>
      <c r="G21" s="11"/>
      <c r="H21" s="11"/>
      <c r="I21" s="11"/>
      <c r="J21" s="11"/>
      <c r="K21" s="11"/>
      <c r="L21" s="11"/>
      <c r="M21" s="11"/>
      <c r="N21" s="11"/>
    </row>
    <row r="22" spans="1:14" s="19" customFormat="1" ht="11.25" x14ac:dyDescent="0.2">
      <c r="A22" s="11" t="s">
        <v>20</v>
      </c>
      <c r="B22" s="11"/>
      <c r="C22" s="11"/>
      <c r="D22" s="11"/>
      <c r="E22" s="11"/>
      <c r="F22" s="11"/>
      <c r="G22" s="11"/>
      <c r="H22" s="11"/>
      <c r="I22" s="11"/>
      <c r="J22" s="11"/>
    </row>
    <row r="23" spans="1:14" s="19" customFormat="1" ht="11.25" x14ac:dyDescent="0.2">
      <c r="A23" s="11" t="s">
        <v>21</v>
      </c>
      <c r="B23" s="11"/>
      <c r="C23" s="11"/>
      <c r="D23" s="11"/>
      <c r="E23" s="11"/>
      <c r="F23" s="11"/>
      <c r="G23" s="11"/>
      <c r="H23" s="11"/>
      <c r="I23" s="11"/>
      <c r="J23" s="11"/>
    </row>
    <row r="24" spans="1:14" s="19" customFormat="1" ht="11.25" x14ac:dyDescent="0.2">
      <c r="A24" s="11" t="s">
        <v>22</v>
      </c>
      <c r="B24" s="11"/>
      <c r="C24" s="11"/>
      <c r="D24" s="11"/>
      <c r="E24" s="11"/>
      <c r="F24" s="11"/>
      <c r="G24" s="11"/>
      <c r="H24" s="11"/>
      <c r="I24" s="11"/>
      <c r="J24" s="11"/>
      <c r="K24" s="11"/>
    </row>
    <row r="25" spans="1:14" s="19" customFormat="1" ht="11.25" x14ac:dyDescent="0.2">
      <c r="A25" s="11" t="s">
        <v>23</v>
      </c>
      <c r="B25" s="11"/>
      <c r="C25" s="11"/>
      <c r="D25" s="11"/>
      <c r="E25" s="11"/>
      <c r="F25" s="11"/>
      <c r="G25" s="11"/>
      <c r="H25" s="11"/>
      <c r="I25" s="11"/>
      <c r="J25" s="11"/>
    </row>
    <row r="26" spans="1:14" s="19" customFormat="1" ht="11.25" x14ac:dyDescent="0.2">
      <c r="A26" s="11" t="s">
        <v>24</v>
      </c>
      <c r="B26" s="11"/>
      <c r="C26" s="11"/>
      <c r="D26" s="11"/>
      <c r="E26" s="11"/>
      <c r="F26" s="11"/>
      <c r="G26" s="11"/>
      <c r="H26" s="11"/>
      <c r="I26" s="11"/>
      <c r="J26" s="11"/>
    </row>
    <row r="27" spans="1:14" s="19" customFormat="1" ht="11.25" x14ac:dyDescent="0.2">
      <c r="A27" s="11" t="s">
        <v>25</v>
      </c>
      <c r="B27" s="11"/>
      <c r="C27" s="11"/>
      <c r="D27" s="11"/>
      <c r="E27" s="11"/>
      <c r="F27" s="11"/>
      <c r="G27" s="11"/>
      <c r="H27" s="11"/>
      <c r="I27" s="11"/>
      <c r="J27" s="11"/>
      <c r="K27" s="11"/>
    </row>
    <row r="28" spans="1:14" s="19" customFormat="1" ht="11.25" x14ac:dyDescent="0.2">
      <c r="A28" s="11" t="s">
        <v>26</v>
      </c>
      <c r="B28" s="11"/>
      <c r="C28" s="11"/>
      <c r="D28" s="11"/>
      <c r="E28" s="11"/>
      <c r="F28" s="11"/>
      <c r="G28" s="11"/>
      <c r="H28" s="11"/>
      <c r="I28" s="11"/>
    </row>
    <row r="29" spans="1:14" s="19" customFormat="1" ht="11.25" x14ac:dyDescent="0.2">
      <c r="A29" s="11" t="s">
        <v>27</v>
      </c>
      <c r="B29" s="11"/>
      <c r="C29" s="11"/>
      <c r="D29" s="11"/>
      <c r="E29" s="11"/>
      <c r="F29" s="11"/>
      <c r="G29" s="11"/>
      <c r="H29" s="11"/>
      <c r="I29" s="11"/>
    </row>
    <row r="30" spans="1:14" s="19" customFormat="1" ht="11.25" x14ac:dyDescent="0.2">
      <c r="A30" s="11" t="s">
        <v>28</v>
      </c>
      <c r="B30" s="11"/>
      <c r="C30" s="11"/>
      <c r="D30" s="11"/>
      <c r="E30" s="11"/>
      <c r="F30" s="11"/>
      <c r="G30" s="11"/>
      <c r="H30" s="11"/>
      <c r="I30" s="11"/>
    </row>
    <row r="31" spans="1:14" s="19" customFormat="1" ht="11.25" x14ac:dyDescent="0.2">
      <c r="A31" s="11" t="s">
        <v>29</v>
      </c>
      <c r="B31" s="11"/>
      <c r="C31" s="11"/>
      <c r="D31" s="11"/>
      <c r="E31" s="11"/>
      <c r="F31" s="11"/>
      <c r="G31" s="11"/>
      <c r="H31" s="11"/>
      <c r="I31" s="11"/>
      <c r="J31" s="11"/>
      <c r="K31" s="11"/>
    </row>
    <row r="32" spans="1:14" s="19" customFormat="1" ht="11.25" x14ac:dyDescent="0.2">
      <c r="A32" s="11" t="s">
        <v>30</v>
      </c>
      <c r="B32" s="11"/>
      <c r="C32" s="11"/>
      <c r="D32" s="11"/>
      <c r="E32" s="11"/>
      <c r="F32" s="11"/>
      <c r="G32" s="11"/>
      <c r="H32" s="11"/>
      <c r="I32" s="11"/>
    </row>
    <row r="33" spans="1:14" s="19" customFormat="1" ht="11.25" x14ac:dyDescent="0.2">
      <c r="A33" s="11" t="s">
        <v>31</v>
      </c>
      <c r="B33" s="11"/>
      <c r="C33" s="11"/>
      <c r="D33" s="11"/>
      <c r="E33" s="11"/>
      <c r="F33" s="11"/>
      <c r="G33" s="11"/>
      <c r="H33" s="11"/>
      <c r="I33" s="11"/>
    </row>
    <row r="34" spans="1:14" s="19" customFormat="1" ht="11.25" x14ac:dyDescent="0.2">
      <c r="A34" s="11" t="s">
        <v>32</v>
      </c>
      <c r="B34" s="11"/>
      <c r="C34" s="11"/>
      <c r="D34" s="11"/>
      <c r="E34" s="11"/>
      <c r="F34" s="11"/>
      <c r="G34" s="11"/>
      <c r="H34" s="11"/>
      <c r="I34" s="11"/>
      <c r="J34" s="11"/>
      <c r="K34" s="11"/>
      <c r="L34" s="11"/>
      <c r="M34" s="11"/>
      <c r="N34" s="11"/>
    </row>
    <row r="35" spans="1:14" s="19" customFormat="1" ht="11.25" x14ac:dyDescent="0.2">
      <c r="A35" s="11" t="s">
        <v>33</v>
      </c>
      <c r="B35" s="11"/>
      <c r="C35" s="11"/>
      <c r="D35" s="11"/>
      <c r="E35" s="11"/>
      <c r="F35" s="11"/>
      <c r="G35" s="11"/>
      <c r="H35" s="11"/>
      <c r="I35" s="11"/>
      <c r="J35" s="11"/>
      <c r="K35" s="11"/>
      <c r="L35" s="11"/>
      <c r="M35" s="11"/>
      <c r="N35" s="11"/>
    </row>
  </sheetData>
  <mergeCells count="26">
    <mergeCell ref="A35:N35"/>
    <mergeCell ref="A30:I30"/>
    <mergeCell ref="A31:K31"/>
    <mergeCell ref="A32:I32"/>
    <mergeCell ref="A33:I33"/>
    <mergeCell ref="A34:N34"/>
    <mergeCell ref="A25:J25"/>
    <mergeCell ref="A26:J26"/>
    <mergeCell ref="A27:K27"/>
    <mergeCell ref="A28:I28"/>
    <mergeCell ref="A29:I29"/>
    <mergeCell ref="A20:K20"/>
    <mergeCell ref="A21:N21"/>
    <mergeCell ref="A22:J22"/>
    <mergeCell ref="A23:J23"/>
    <mergeCell ref="A24:K24"/>
    <mergeCell ref="A15:K15"/>
    <mergeCell ref="A16:K16"/>
    <mergeCell ref="A17:H17"/>
    <mergeCell ref="A18:I18"/>
    <mergeCell ref="A19:L19"/>
    <mergeCell ref="A6:J6"/>
    <mergeCell ref="A7:G7"/>
    <mergeCell ref="A10:G10"/>
    <mergeCell ref="A11:H11"/>
    <mergeCell ref="A14:K14"/>
  </mergeCells>
  <hyperlinks>
    <hyperlink ref="A5" location="'Tableau A'!A1" display="Tableau A   • Besoins en soins de base et besoins en ETP selon le GIR, d’après la grille circulant parmi les professionnels "/>
    <hyperlink ref="A6" location="'Tableau 1'!A1" display="Tableau 1   • Distribution du taux d’encadrement en 2015 "/>
    <hyperlink ref="A7" location="'Tableau B'!A1" display="Tableau B   • La tarification ternaire en Ehpad "/>
    <hyperlink ref="A8" location="'Tableau 2'!A1" display="Tableau 2   • Taux d’encadrement moyen* selon le besoin de soins (GMP) et le statut de l’établissement en 2015"/>
    <hyperlink ref="A9" location="'Tableau 3'!A1" display="Tableau 3   • Taux d’encadrement moyen* selon la catégorie de personnel et le statut de l’établissement  "/>
    <hyperlink ref="A10" location="'Tableau 4'!A1" display="Tableau 4   • Taux d’encadrement moyen* selon le GMP et le personnel soignant en 2015 "/>
    <hyperlink ref="A11" location="'Tableau 5'!A1" display="Tableau 5   • Le taux d’encadrement moyen en Ehpad en 2011 et 2015 selon le type d’établissement "/>
    <hyperlink ref="A12" location="'Tableau 6'!A1" display="Tableau 6   • Le taux d’encadrement moyen* en Ehpad en 2011 et 2015 selon la classe de GMP "/>
    <hyperlink ref="A13" location="'Tableau 7'!A1" display="Tableau 7   • Le taux d’encadrement moyen* en Ehpad en 2011 et 2015 selon le type de personnel "/>
    <hyperlink ref="A14" location="'Tableau 8'!A1" display="Tableau 8   • Nombre d’heures d’ETP pour 1000 heures de besoins de soin de base hebdomadaire dans les Ehpad en 2015 "/>
    <hyperlink ref="A15" location="'Tableau 9'!A1" display="Tableau 9   • Nombre d’ETP pour 1 000 heures de besoins de soin de base hebdomadaire dans les Ehpad en 2015"/>
    <hyperlink ref="A16" location="'Tableau 12'!A1" display="Tableau 10   • Taux d’encadrement corrigé du GMPS dans les Ehpad en 2015 "/>
    <hyperlink ref="A18" location="'Tableau complémentaire A'!A1" display="Tableau complémentaire A  • Résultat de la modélisation  des déterminants du taux d’encadrement dans les Ehpad"/>
    <hyperlink ref="A19" location="'Tableau complémentaire B'!A1" display="Tableau complémentaire B  • Résultat de la modélisation  des déterminants du taux d’encadrement seulement dans les Ehpad avec des places permanentes"/>
    <hyperlink ref="A20" location="'Tableau complémentaire C'!A1" display="Tableau complémentaire C  • Résultat de la modélisation  des déterminants du taux d’encadrement avec la part des résidents pour chaque GIR"/>
    <hyperlink ref="A21" location="'Tableau complémentaire D'!A1" display="Tableau complémentaire D  • Résultat de la modélisation des déterminants du taux d’encadrement avec la part des résidents dans chacune des dépendances recensées pour calculer le GIR"/>
    <hyperlink ref="A22" location="'Tableau complémentaire E'!A1" display="Tableau complémentaire E  • Résultat de la modélisation des déterminants du taux d’encadrement dans les Ehpad privés commerciaux"/>
    <hyperlink ref="A23" location="'Tableau complémentaire G'!A1" display="Tableau complémentaire G  • Résultat de la modélisation des déterminants du taux d’encadrement dans les Ehpad publics hospitaliers"/>
    <hyperlink ref="A24" location="'Tableau complémentaire H'!A1" display="Tableau complémentaire H  • Résultat de la modélisation des déterminants du taux d’encadrement dans les Ehpad publics non hospitaliers"/>
    <hyperlink ref="A25" location="'Tableau complémentaire I'!A1" display="Tableau complémentaire I  • Résultat de la modélisation des déterminants du taux d’encadrement dans les Ehpad publics autonomes"/>
    <hyperlink ref="A26" location="'Tableau complémentaire J'!A1" display="Tableau complémentaire J  • Résultat de la modélisation des déterminants du taux d’encadrement dans les Ehpad publics CCAS"/>
    <hyperlink ref="A27" location="'Tableau complémentaire K'!A1" display="Tableau complémentaire K  • Résultat de la modélisation des déterminants du taux d’encadrement du personnel soignant et des agents de service"/>
    <hyperlink ref="A28" location="'Tableau complémentaire L'!A1" display="Tableau complémentaire L  • Résultat de la modélisation des déterminants du taux d’encadrement du personnel soignant"/>
    <hyperlink ref="A29" location="'Tableau complémentaire M'!A1" display="Tableau complémentaire M  • Résultat de la modélisation des déterminants du taux d’encadrement des aides-soignants"/>
    <hyperlink ref="A30" location="'Tableau complémentaire N'!A1" display="Tableau complémentaire N  • Résultat de la modélisation des déterminants du taux d’encadrement des infirmiers"/>
    <hyperlink ref="A31" location="'Tableau complémentaire O'!A1" display="Tableau complémentaire O  • Résultat de la modélisation des déterminants du taux d’encadrement du personnel soignant et des agents de service"/>
    <hyperlink ref="A32" location="'Tableau complémentaire P'!A1" display="Tableau complémentaire P  • Résultat de la modélisation des déterminants du taux d’encadrement corrigé du GMP"/>
    <hyperlink ref="A33" location="'Tableau complémentaire Q'!A1" display="Tableau complémentaire Q  • Résultat de la modélisation des déterminants du taux d’encadrement corrigé du GMPS"/>
    <hyperlink ref="A34" location="'Tableau complémentaire R'!A1" display="Tableau complémentaire R  • Résultat de la modélisation des déterminants du taux d’encadrement avec des données de panel où l’effet individuel est au niveau de l’établissement"/>
    <hyperlink ref="A35" location="'Tableau complémentaire S'!A1" display="Tableau complémentaire S  • Résultat de la modélisation des déterminants du taux d’encadrement avec des données de panel où l’effet individuel est au niveau du directeur d’établissement"/>
  </hyperlinks>
  <pageMargins left="0.7" right="0.7" top="0.75" bottom="0.75" header="0.51180555555555496" footer="0.51180555555555496"/>
  <pageSetup paperSize="9"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
  <sheetViews>
    <sheetView zoomScaleNormal="100" workbookViewId="0"/>
  </sheetViews>
  <sheetFormatPr baseColWidth="10" defaultColWidth="9.140625" defaultRowHeight="12.75" x14ac:dyDescent="0.2"/>
  <cols>
    <col min="1" max="1" width="26.28515625" style="14" customWidth="1"/>
    <col min="2" max="1025" width="11.5703125" style="14"/>
  </cols>
  <sheetData>
    <row r="1" spans="1:4" ht="24" customHeight="1" x14ac:dyDescent="0.2">
      <c r="A1" s="10" t="s">
        <v>11</v>
      </c>
      <c r="B1" s="10"/>
      <c r="C1" s="10"/>
      <c r="D1" s="10"/>
    </row>
    <row r="2" spans="1:4" ht="13.5" customHeight="1" x14ac:dyDescent="0.2">
      <c r="A2" s="20"/>
      <c r="B2" s="20"/>
      <c r="C2" s="20"/>
      <c r="D2" s="20"/>
    </row>
    <row r="3" spans="1:4" ht="13.5" customHeight="1" x14ac:dyDescent="0.2">
      <c r="A3" s="31" t="s">
        <v>94</v>
      </c>
      <c r="B3" s="26">
        <v>2011</v>
      </c>
      <c r="C3" s="26">
        <v>2015</v>
      </c>
      <c r="D3" s="26" t="s">
        <v>124</v>
      </c>
    </row>
    <row r="4" spans="1:4" ht="13.5" customHeight="1" x14ac:dyDescent="0.2">
      <c r="A4" s="22" t="s">
        <v>136</v>
      </c>
      <c r="B4" s="22">
        <v>59</v>
      </c>
      <c r="C4" s="22">
        <v>63</v>
      </c>
      <c r="D4" s="34" t="s">
        <v>137</v>
      </c>
    </row>
    <row r="5" spans="1:4" ht="13.5" customHeight="1" x14ac:dyDescent="0.2">
      <c r="A5" s="22" t="s">
        <v>95</v>
      </c>
      <c r="B5" s="29">
        <v>43</v>
      </c>
      <c r="C5" s="22">
        <v>47</v>
      </c>
      <c r="D5" s="34" t="s">
        <v>138</v>
      </c>
    </row>
    <row r="6" spans="1:4" ht="13.5" customHeight="1" x14ac:dyDescent="0.2">
      <c r="A6" s="22" t="s">
        <v>96</v>
      </c>
      <c r="B6" s="22">
        <v>27</v>
      </c>
      <c r="C6" s="22">
        <v>31</v>
      </c>
      <c r="D6" s="34" t="s">
        <v>139</v>
      </c>
    </row>
    <row r="7" spans="1:4" ht="13.5" customHeight="1" x14ac:dyDescent="0.2">
      <c r="A7" s="22" t="s">
        <v>98</v>
      </c>
      <c r="B7" s="22">
        <v>17</v>
      </c>
      <c r="C7" s="22">
        <v>20</v>
      </c>
      <c r="D7" s="34" t="s">
        <v>140</v>
      </c>
    </row>
    <row r="8" spans="1:4" ht="13.5" customHeight="1" x14ac:dyDescent="0.2">
      <c r="A8" s="22" t="s">
        <v>99</v>
      </c>
      <c r="B8" s="22">
        <v>16</v>
      </c>
      <c r="C8" s="22">
        <v>16</v>
      </c>
      <c r="D8" s="34" t="s">
        <v>141</v>
      </c>
    </row>
    <row r="9" spans="1:4" ht="13.5" customHeight="1" x14ac:dyDescent="0.2">
      <c r="A9" s="22" t="s">
        <v>97</v>
      </c>
      <c r="B9" s="22">
        <v>5</v>
      </c>
      <c r="C9" s="22">
        <v>6</v>
      </c>
      <c r="D9" s="34" t="s">
        <v>142</v>
      </c>
    </row>
    <row r="10" spans="1:4" ht="13.5" customHeight="1" x14ac:dyDescent="0.2">
      <c r="A10" s="8" t="s">
        <v>89</v>
      </c>
      <c r="B10" s="8"/>
      <c r="C10" s="8"/>
      <c r="D10" s="8"/>
    </row>
    <row r="11" spans="1:4" ht="25.5" customHeight="1" x14ac:dyDescent="0.2">
      <c r="A11" s="10" t="s">
        <v>143</v>
      </c>
      <c r="B11" s="10"/>
      <c r="C11" s="10"/>
      <c r="D11" s="10"/>
    </row>
    <row r="12" spans="1:4" ht="21.75" customHeight="1" x14ac:dyDescent="0.2">
      <c r="A12" s="10" t="s">
        <v>61</v>
      </c>
      <c r="B12" s="10"/>
      <c r="C12" s="10"/>
      <c r="D12" s="10"/>
    </row>
    <row r="13" spans="1:4" ht="13.5" customHeight="1" x14ac:dyDescent="0.2">
      <c r="A13" s="10" t="s">
        <v>122</v>
      </c>
      <c r="B13" s="10"/>
      <c r="C13" s="10"/>
      <c r="D13" s="10"/>
    </row>
  </sheetData>
  <mergeCells count="5">
    <mergeCell ref="A1:D1"/>
    <mergeCell ref="A10:D10"/>
    <mergeCell ref="A11:D11"/>
    <mergeCell ref="A12:D12"/>
    <mergeCell ref="A13:D13"/>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2"/>
  <sheetViews>
    <sheetView zoomScaleNormal="100" workbookViewId="0"/>
  </sheetViews>
  <sheetFormatPr baseColWidth="10" defaultColWidth="9.140625" defaultRowHeight="12.75" x14ac:dyDescent="0.2"/>
  <cols>
    <col min="1" max="1" width="18.5703125" style="14" customWidth="1"/>
    <col min="2" max="7" width="12.5703125" style="14" customWidth="1"/>
    <col min="8" max="11" width="17.7109375" style="14" customWidth="1"/>
    <col min="12" max="1025" width="11.5703125" style="14"/>
  </cols>
  <sheetData>
    <row r="1" spans="1:11" ht="12.75" customHeight="1" x14ac:dyDescent="0.2">
      <c r="A1" s="10" t="s">
        <v>12</v>
      </c>
      <c r="B1" s="10"/>
      <c r="C1" s="10"/>
      <c r="D1" s="10"/>
      <c r="E1" s="10"/>
      <c r="F1" s="10"/>
      <c r="G1" s="10"/>
      <c r="H1" s="10"/>
      <c r="I1" s="10"/>
      <c r="J1" s="10"/>
      <c r="K1" s="10"/>
    </row>
    <row r="2" spans="1:11" ht="12.75" customHeight="1" x14ac:dyDescent="0.2">
      <c r="A2" s="20"/>
      <c r="B2" s="20"/>
      <c r="C2" s="20"/>
      <c r="D2" s="20"/>
      <c r="E2" s="20"/>
      <c r="F2" s="20"/>
      <c r="G2" s="20"/>
      <c r="H2" s="20"/>
      <c r="I2" s="20"/>
      <c r="J2" s="20"/>
      <c r="K2" s="20"/>
    </row>
    <row r="3" spans="1:11" ht="33.75" x14ac:dyDescent="0.2">
      <c r="A3" s="22" t="s">
        <v>144</v>
      </c>
      <c r="B3" s="26" t="s">
        <v>42</v>
      </c>
      <c r="C3" s="26" t="s">
        <v>43</v>
      </c>
      <c r="D3" s="26" t="s">
        <v>44</v>
      </c>
      <c r="E3" s="26" t="s">
        <v>45</v>
      </c>
      <c r="F3" s="26" t="s">
        <v>46</v>
      </c>
      <c r="G3" s="26" t="s">
        <v>47</v>
      </c>
      <c r="H3" s="26" t="s">
        <v>48</v>
      </c>
      <c r="I3" s="26" t="s">
        <v>145</v>
      </c>
      <c r="J3" s="26" t="s">
        <v>146</v>
      </c>
      <c r="K3" s="26" t="s">
        <v>147</v>
      </c>
    </row>
    <row r="4" spans="1:11" ht="22.5" x14ac:dyDescent="0.2">
      <c r="A4" s="31" t="s">
        <v>136</v>
      </c>
      <c r="B4" s="22">
        <v>865</v>
      </c>
      <c r="C4" s="22">
        <v>974</v>
      </c>
      <c r="D4" s="39">
        <v>1102</v>
      </c>
      <c r="E4" s="39">
        <v>1246</v>
      </c>
      <c r="F4" s="39">
        <v>1397</v>
      </c>
      <c r="G4" s="39">
        <v>1132</v>
      </c>
      <c r="H4" s="22">
        <v>0.25</v>
      </c>
      <c r="I4" s="22">
        <v>0.26</v>
      </c>
      <c r="J4" s="22">
        <v>0.48</v>
      </c>
      <c r="K4" s="22">
        <v>0.48</v>
      </c>
    </row>
    <row r="5" spans="1:11" ht="56.25" x14ac:dyDescent="0.2">
      <c r="A5" s="24" t="s">
        <v>148</v>
      </c>
      <c r="B5" s="22">
        <v>617</v>
      </c>
      <c r="C5" s="22">
        <v>745</v>
      </c>
      <c r="D5" s="22">
        <v>871</v>
      </c>
      <c r="E5" s="22">
        <v>996</v>
      </c>
      <c r="F5" s="39">
        <v>1126</v>
      </c>
      <c r="G5" s="22">
        <v>879</v>
      </c>
      <c r="H5" s="22">
        <v>0.28999999999999998</v>
      </c>
      <c r="I5" s="22">
        <v>0.31</v>
      </c>
      <c r="J5" s="22">
        <v>0.57999999999999996</v>
      </c>
      <c r="K5" s="22">
        <v>0.61</v>
      </c>
    </row>
    <row r="6" spans="1:11" ht="22.5" x14ac:dyDescent="0.2">
      <c r="A6" s="24" t="s">
        <v>95</v>
      </c>
      <c r="B6" s="22">
        <v>568</v>
      </c>
      <c r="C6" s="29">
        <v>707</v>
      </c>
      <c r="D6" s="22">
        <v>836</v>
      </c>
      <c r="E6" s="22">
        <v>964</v>
      </c>
      <c r="F6" s="39">
        <v>1092</v>
      </c>
      <c r="G6" s="22">
        <v>843</v>
      </c>
      <c r="H6" s="22">
        <v>0.31</v>
      </c>
      <c r="I6" s="22">
        <v>0.32</v>
      </c>
      <c r="J6" s="22">
        <v>0.63</v>
      </c>
      <c r="K6" s="22">
        <v>0.65</v>
      </c>
    </row>
    <row r="7" spans="1:11" x14ac:dyDescent="0.2">
      <c r="A7" s="31" t="s">
        <v>96</v>
      </c>
      <c r="B7" s="22">
        <v>389</v>
      </c>
      <c r="C7" s="22">
        <v>454</v>
      </c>
      <c r="D7" s="22">
        <v>527</v>
      </c>
      <c r="E7" s="22">
        <v>620</v>
      </c>
      <c r="F7" s="22">
        <v>738</v>
      </c>
      <c r="G7" s="22">
        <v>553</v>
      </c>
      <c r="H7" s="22">
        <v>0.32</v>
      </c>
      <c r="I7" s="22">
        <v>0.35</v>
      </c>
      <c r="J7" s="22">
        <v>0.66</v>
      </c>
      <c r="K7" s="22">
        <v>0.73</v>
      </c>
    </row>
    <row r="8" spans="1:11" x14ac:dyDescent="0.2">
      <c r="A8" s="24" t="s">
        <v>98</v>
      </c>
      <c r="B8" s="22">
        <v>212</v>
      </c>
      <c r="C8" s="22">
        <v>282</v>
      </c>
      <c r="D8" s="22">
        <v>357</v>
      </c>
      <c r="E8" s="22">
        <v>434</v>
      </c>
      <c r="F8" s="22">
        <v>524</v>
      </c>
      <c r="G8" s="22">
        <v>366</v>
      </c>
      <c r="H8" s="22">
        <v>0.43</v>
      </c>
      <c r="I8" s="22">
        <v>0.45</v>
      </c>
      <c r="J8" s="22">
        <v>0.87</v>
      </c>
      <c r="K8" s="22">
        <v>0.91</v>
      </c>
    </row>
    <row r="9" spans="1:11" x14ac:dyDescent="0.2">
      <c r="A9" s="31" t="s">
        <v>97</v>
      </c>
      <c r="B9" s="22">
        <v>64</v>
      </c>
      <c r="C9" s="22">
        <v>78</v>
      </c>
      <c r="D9" s="22">
        <v>96</v>
      </c>
      <c r="E9" s="22">
        <v>120</v>
      </c>
      <c r="F9" s="22">
        <v>149</v>
      </c>
      <c r="G9" s="22">
        <v>103</v>
      </c>
      <c r="H9" s="22">
        <v>0.44</v>
      </c>
      <c r="I9" s="22">
        <v>0.46</v>
      </c>
      <c r="J9" s="22">
        <v>0.88</v>
      </c>
      <c r="K9" s="22">
        <v>0.96</v>
      </c>
    </row>
    <row r="10" spans="1:11" ht="36" customHeight="1" x14ac:dyDescent="0.2">
      <c r="A10" s="10" t="s">
        <v>149</v>
      </c>
      <c r="B10" s="10"/>
      <c r="C10" s="10"/>
      <c r="D10" s="10"/>
      <c r="E10" s="10"/>
      <c r="F10" s="10"/>
      <c r="G10" s="10"/>
      <c r="H10" s="10"/>
      <c r="I10" s="10"/>
      <c r="J10" s="10"/>
      <c r="K10" s="10"/>
    </row>
    <row r="11" spans="1:11" ht="12.75" customHeight="1" x14ac:dyDescent="0.2">
      <c r="A11" s="10" t="s">
        <v>113</v>
      </c>
      <c r="B11" s="10"/>
      <c r="C11" s="10"/>
      <c r="D11" s="10"/>
      <c r="E11" s="10"/>
      <c r="F11" s="10"/>
      <c r="G11" s="10"/>
      <c r="H11" s="10"/>
      <c r="I11" s="10"/>
      <c r="J11" s="10"/>
      <c r="K11" s="10"/>
    </row>
    <row r="12" spans="1:11" ht="12.75" customHeight="1" x14ac:dyDescent="0.2">
      <c r="A12" s="10" t="s">
        <v>103</v>
      </c>
      <c r="B12" s="10"/>
      <c r="C12" s="10"/>
      <c r="D12" s="10"/>
      <c r="E12" s="10"/>
      <c r="F12" s="10"/>
      <c r="G12" s="10"/>
      <c r="H12" s="10"/>
      <c r="I12" s="10"/>
      <c r="J12" s="10"/>
      <c r="K12" s="10"/>
    </row>
  </sheetData>
  <mergeCells count="4">
    <mergeCell ref="A1:K1"/>
    <mergeCell ref="A10:K10"/>
    <mergeCell ref="A11:K11"/>
    <mergeCell ref="A12:K12"/>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
  <sheetViews>
    <sheetView zoomScaleNormal="100" workbookViewId="0"/>
  </sheetViews>
  <sheetFormatPr baseColWidth="10" defaultColWidth="9.140625" defaultRowHeight="12.75" x14ac:dyDescent="0.2"/>
  <cols>
    <col min="1" max="1" width="23.85546875" style="14" customWidth="1"/>
    <col min="2" max="7" width="12.5703125" style="14" customWidth="1"/>
    <col min="8" max="11" width="17.7109375" style="14" customWidth="1"/>
    <col min="12" max="1025" width="11.5703125" style="14"/>
  </cols>
  <sheetData>
    <row r="1" spans="1:11" ht="12.75" customHeight="1" x14ac:dyDescent="0.2">
      <c r="A1" s="10" t="s">
        <v>13</v>
      </c>
      <c r="B1" s="10"/>
      <c r="C1" s="10"/>
      <c r="D1" s="10"/>
      <c r="E1" s="10"/>
      <c r="F1" s="10"/>
      <c r="G1" s="10"/>
      <c r="H1" s="10"/>
      <c r="I1" s="10"/>
      <c r="J1" s="10"/>
      <c r="K1" s="10"/>
    </row>
    <row r="2" spans="1:11" ht="12.75" customHeight="1" x14ac:dyDescent="0.2">
      <c r="A2" s="20"/>
      <c r="B2" s="20"/>
      <c r="C2" s="20"/>
      <c r="D2" s="20"/>
      <c r="E2" s="20"/>
      <c r="F2" s="20"/>
      <c r="G2" s="20"/>
      <c r="H2" s="20"/>
      <c r="I2" s="20"/>
      <c r="J2" s="20"/>
      <c r="K2" s="20"/>
    </row>
    <row r="3" spans="1:11" ht="33.75" x14ac:dyDescent="0.2">
      <c r="A3" s="22" t="s">
        <v>144</v>
      </c>
      <c r="B3" s="26" t="s">
        <v>42</v>
      </c>
      <c r="C3" s="26" t="s">
        <v>43</v>
      </c>
      <c r="D3" s="26" t="s">
        <v>44</v>
      </c>
      <c r="E3" s="26" t="s">
        <v>45</v>
      </c>
      <c r="F3" s="26" t="s">
        <v>46</v>
      </c>
      <c r="G3" s="26" t="s">
        <v>47</v>
      </c>
      <c r="H3" s="26" t="s">
        <v>48</v>
      </c>
      <c r="I3" s="26" t="s">
        <v>145</v>
      </c>
      <c r="J3" s="26" t="s">
        <v>146</v>
      </c>
      <c r="K3" s="26" t="s">
        <v>150</v>
      </c>
    </row>
    <row r="4" spans="1:11" x14ac:dyDescent="0.2">
      <c r="A4" s="24" t="s">
        <v>136</v>
      </c>
      <c r="B4" s="22">
        <v>28</v>
      </c>
      <c r="C4" s="22">
        <v>32</v>
      </c>
      <c r="D4" s="22">
        <v>36</v>
      </c>
      <c r="E4" s="22">
        <v>40</v>
      </c>
      <c r="F4" s="22">
        <v>45</v>
      </c>
      <c r="G4" s="22">
        <v>37</v>
      </c>
      <c r="H4" s="22">
        <v>0.25</v>
      </c>
      <c r="I4" s="22">
        <v>0.26</v>
      </c>
      <c r="J4" s="22">
        <v>0.48</v>
      </c>
      <c r="K4" s="22">
        <v>0.48</v>
      </c>
    </row>
    <row r="5" spans="1:11" ht="71.25" customHeight="1" x14ac:dyDescent="0.2">
      <c r="A5" s="24" t="s">
        <v>148</v>
      </c>
      <c r="B5" s="22">
        <v>20</v>
      </c>
      <c r="C5" s="29">
        <v>24</v>
      </c>
      <c r="D5" s="22">
        <v>28</v>
      </c>
      <c r="E5" s="22">
        <v>32</v>
      </c>
      <c r="F5" s="22">
        <v>36</v>
      </c>
      <c r="G5" s="22">
        <v>28</v>
      </c>
      <c r="H5" s="22">
        <v>0.28999999999999998</v>
      </c>
      <c r="I5" s="22">
        <v>0.31</v>
      </c>
      <c r="J5" s="22">
        <v>0.57999999999999996</v>
      </c>
      <c r="K5" s="22">
        <v>0.61</v>
      </c>
    </row>
    <row r="6" spans="1:11" ht="35.25" customHeight="1" x14ac:dyDescent="0.2">
      <c r="A6" s="24" t="s">
        <v>95</v>
      </c>
      <c r="B6" s="22">
        <v>18</v>
      </c>
      <c r="C6" s="22">
        <v>23</v>
      </c>
      <c r="D6" s="22">
        <v>27</v>
      </c>
      <c r="E6" s="22">
        <v>31</v>
      </c>
      <c r="F6" s="22">
        <v>35</v>
      </c>
      <c r="G6" s="22">
        <v>27</v>
      </c>
      <c r="H6" s="22">
        <v>0.31</v>
      </c>
      <c r="I6" s="22">
        <v>0.32</v>
      </c>
      <c r="J6" s="22">
        <v>0.63</v>
      </c>
      <c r="K6" s="22">
        <v>0.65</v>
      </c>
    </row>
    <row r="7" spans="1:11" x14ac:dyDescent="0.2">
      <c r="A7" s="24" t="s">
        <v>96</v>
      </c>
      <c r="B7" s="29">
        <v>13</v>
      </c>
      <c r="C7" s="22">
        <v>15</v>
      </c>
      <c r="D7" s="22">
        <v>17</v>
      </c>
      <c r="E7" s="22">
        <v>20</v>
      </c>
      <c r="F7" s="22">
        <v>24</v>
      </c>
      <c r="G7" s="22">
        <v>18</v>
      </c>
      <c r="H7" s="22">
        <v>0.32</v>
      </c>
      <c r="I7" s="22">
        <v>0.35</v>
      </c>
      <c r="J7" s="22">
        <v>0.66</v>
      </c>
      <c r="K7" s="22">
        <v>0.73</v>
      </c>
    </row>
    <row r="8" spans="1:11" ht="14.25" customHeight="1" x14ac:dyDescent="0.2">
      <c r="A8" s="24" t="s">
        <v>98</v>
      </c>
      <c r="B8" s="22">
        <v>7</v>
      </c>
      <c r="C8" s="22">
        <v>9</v>
      </c>
      <c r="D8" s="22">
        <v>12</v>
      </c>
      <c r="E8" s="22">
        <v>14</v>
      </c>
      <c r="F8" s="22">
        <v>17</v>
      </c>
      <c r="G8" s="22">
        <v>12</v>
      </c>
      <c r="H8" s="22">
        <v>0.43</v>
      </c>
      <c r="I8" s="22">
        <v>0.45</v>
      </c>
      <c r="J8" s="22">
        <v>0.87</v>
      </c>
      <c r="K8" s="22">
        <v>0.91</v>
      </c>
    </row>
    <row r="9" spans="1:11" x14ac:dyDescent="0.2">
      <c r="A9" s="24" t="s">
        <v>97</v>
      </c>
      <c r="B9" s="29">
        <v>2</v>
      </c>
      <c r="C9" s="22">
        <v>3</v>
      </c>
      <c r="D9" s="22">
        <v>3</v>
      </c>
      <c r="E9" s="22">
        <v>4</v>
      </c>
      <c r="F9" s="22">
        <v>5</v>
      </c>
      <c r="G9" s="22">
        <v>3</v>
      </c>
      <c r="H9" s="22">
        <v>0.44</v>
      </c>
      <c r="I9" s="22">
        <v>0.46</v>
      </c>
      <c r="J9" s="22">
        <v>0.88</v>
      </c>
      <c r="K9" s="22">
        <v>0.96</v>
      </c>
    </row>
    <row r="10" spans="1:11" ht="35.25" customHeight="1" x14ac:dyDescent="0.2">
      <c r="A10" s="24" t="s">
        <v>151</v>
      </c>
      <c r="B10" s="22">
        <v>5</v>
      </c>
      <c r="C10" s="22">
        <v>8</v>
      </c>
      <c r="D10" s="22">
        <v>11</v>
      </c>
      <c r="E10" s="22">
        <v>14</v>
      </c>
      <c r="F10" s="22">
        <v>17</v>
      </c>
      <c r="G10" s="22">
        <v>11</v>
      </c>
      <c r="H10" s="22">
        <v>0.53</v>
      </c>
      <c r="I10" s="22">
        <v>0.72</v>
      </c>
      <c r="J10" s="22">
        <v>1.06</v>
      </c>
      <c r="K10" s="22">
        <v>1.65</v>
      </c>
    </row>
    <row r="11" spans="1:11" ht="35.25" customHeight="1" x14ac:dyDescent="0.2">
      <c r="A11" s="10" t="s">
        <v>152</v>
      </c>
      <c r="B11" s="10"/>
      <c r="C11" s="10"/>
      <c r="D11" s="10"/>
      <c r="E11" s="10"/>
      <c r="F11" s="10"/>
      <c r="G11" s="10"/>
      <c r="H11" s="10"/>
      <c r="I11" s="10"/>
      <c r="J11" s="10"/>
      <c r="K11" s="10"/>
    </row>
    <row r="12" spans="1:11" ht="12.75" customHeight="1" x14ac:dyDescent="0.2">
      <c r="A12" s="10" t="s">
        <v>153</v>
      </c>
      <c r="B12" s="10"/>
      <c r="C12" s="10"/>
      <c r="D12" s="10"/>
      <c r="E12" s="10"/>
      <c r="F12" s="10"/>
      <c r="G12" s="10"/>
      <c r="H12" s="10"/>
      <c r="I12" s="10"/>
      <c r="J12" s="10"/>
      <c r="K12" s="10"/>
    </row>
    <row r="13" spans="1:11" ht="12.75" customHeight="1" x14ac:dyDescent="0.2">
      <c r="A13" s="10" t="s">
        <v>103</v>
      </c>
      <c r="B13" s="10"/>
      <c r="C13" s="10"/>
      <c r="D13" s="10"/>
      <c r="E13" s="10"/>
      <c r="F13" s="10"/>
      <c r="G13" s="10"/>
      <c r="H13" s="10"/>
      <c r="I13" s="10"/>
      <c r="J13" s="10"/>
      <c r="K13" s="10"/>
    </row>
  </sheetData>
  <mergeCells count="4">
    <mergeCell ref="A1:K1"/>
    <mergeCell ref="A11:K11"/>
    <mergeCell ref="A12:K12"/>
    <mergeCell ref="A13:K13"/>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
  <sheetViews>
    <sheetView zoomScaleNormal="100" workbookViewId="0">
      <selection activeCell="D22" sqref="D22"/>
    </sheetView>
  </sheetViews>
  <sheetFormatPr baseColWidth="10" defaultColWidth="9.140625" defaultRowHeight="12.75" x14ac:dyDescent="0.2"/>
  <cols>
    <col min="1" max="1" width="19.85546875" style="14" customWidth="1"/>
    <col min="2" max="7" width="12.5703125" style="14" customWidth="1"/>
    <col min="8" max="11" width="17.7109375" style="14" customWidth="1"/>
    <col min="12" max="1025" width="11.5703125" style="14"/>
  </cols>
  <sheetData>
    <row r="1" spans="1:11" ht="13.35" customHeight="1" x14ac:dyDescent="0.2">
      <c r="A1" s="10" t="s">
        <v>14</v>
      </c>
      <c r="B1" s="10"/>
      <c r="C1" s="10"/>
      <c r="D1" s="10"/>
      <c r="E1" s="10"/>
      <c r="F1" s="10"/>
      <c r="G1" s="10"/>
      <c r="H1" s="10"/>
      <c r="I1" s="10"/>
      <c r="J1" s="10"/>
      <c r="K1" s="10"/>
    </row>
    <row r="2" spans="1:11" ht="13.35" customHeight="1" x14ac:dyDescent="0.2">
      <c r="A2" s="20"/>
      <c r="B2" s="20"/>
      <c r="C2" s="20"/>
      <c r="D2" s="20"/>
      <c r="E2" s="20"/>
      <c r="F2" s="20"/>
      <c r="G2" s="20"/>
      <c r="H2" s="20"/>
      <c r="I2" s="20"/>
      <c r="J2" s="20"/>
      <c r="K2" s="20"/>
    </row>
    <row r="3" spans="1:11" ht="33.75" x14ac:dyDescent="0.2">
      <c r="A3" s="22" t="s">
        <v>144</v>
      </c>
      <c r="B3" s="26" t="s">
        <v>42</v>
      </c>
      <c r="C3" s="26" t="s">
        <v>43</v>
      </c>
      <c r="D3" s="26" t="s">
        <v>44</v>
      </c>
      <c r="E3" s="26" t="s">
        <v>45</v>
      </c>
      <c r="F3" s="26" t="s">
        <v>46</v>
      </c>
      <c r="G3" s="26" t="s">
        <v>47</v>
      </c>
      <c r="H3" s="26" t="s">
        <v>48</v>
      </c>
      <c r="I3" s="26" t="s">
        <v>154</v>
      </c>
      <c r="J3" s="26" t="s">
        <v>146</v>
      </c>
      <c r="K3" s="26" t="s">
        <v>150</v>
      </c>
    </row>
    <row r="4" spans="1:11" ht="22.5" x14ac:dyDescent="0.2">
      <c r="A4" s="31" t="s">
        <v>136</v>
      </c>
      <c r="B4" s="22">
        <v>38</v>
      </c>
      <c r="C4" s="22">
        <v>44</v>
      </c>
      <c r="D4" s="22">
        <v>50</v>
      </c>
      <c r="E4" s="22">
        <v>57</v>
      </c>
      <c r="F4" s="22">
        <v>64</v>
      </c>
      <c r="G4" s="22">
        <v>51</v>
      </c>
      <c r="H4" s="22">
        <v>0.27</v>
      </c>
      <c r="I4" s="22">
        <v>0.26</v>
      </c>
      <c r="J4" s="22">
        <v>0.52</v>
      </c>
      <c r="K4" s="22">
        <v>0.48</v>
      </c>
    </row>
    <row r="5" spans="1:11" ht="56.25" x14ac:dyDescent="0.2">
      <c r="A5" s="31" t="s">
        <v>148</v>
      </c>
      <c r="B5" s="22">
        <v>26</v>
      </c>
      <c r="C5" s="22">
        <v>33</v>
      </c>
      <c r="D5" s="22">
        <v>39</v>
      </c>
      <c r="E5" s="22">
        <v>46</v>
      </c>
      <c r="F5" s="22">
        <v>52</v>
      </c>
      <c r="G5" s="22">
        <v>40</v>
      </c>
      <c r="H5" s="22">
        <v>0.31</v>
      </c>
      <c r="I5" s="22">
        <v>0.31</v>
      </c>
      <c r="J5" s="22">
        <v>0.65</v>
      </c>
      <c r="K5" s="22">
        <v>0.61</v>
      </c>
    </row>
    <row r="6" spans="1:11" ht="22.5" x14ac:dyDescent="0.2">
      <c r="A6" s="31" t="s">
        <v>95</v>
      </c>
      <c r="B6" s="22">
        <v>24</v>
      </c>
      <c r="C6" s="22">
        <v>32</v>
      </c>
      <c r="D6" s="22">
        <v>38</v>
      </c>
      <c r="E6" s="22">
        <v>44</v>
      </c>
      <c r="F6" s="22">
        <v>50</v>
      </c>
      <c r="G6" s="22">
        <v>38</v>
      </c>
      <c r="H6" s="22">
        <v>0.33</v>
      </c>
      <c r="I6" s="22">
        <v>0.32</v>
      </c>
      <c r="J6" s="22">
        <v>0.68</v>
      </c>
      <c r="K6" s="22">
        <v>0.65</v>
      </c>
    </row>
    <row r="7" spans="1:11" x14ac:dyDescent="0.2">
      <c r="A7" s="31" t="s">
        <v>96</v>
      </c>
      <c r="B7" s="22">
        <v>17</v>
      </c>
      <c r="C7" s="22">
        <v>21</v>
      </c>
      <c r="D7" s="29">
        <v>24</v>
      </c>
      <c r="E7" s="22">
        <v>28</v>
      </c>
      <c r="F7" s="22">
        <v>33</v>
      </c>
      <c r="G7" s="22">
        <v>25</v>
      </c>
      <c r="H7" s="22">
        <v>0.32</v>
      </c>
      <c r="I7" s="22">
        <v>0.35</v>
      </c>
      <c r="J7" s="22">
        <v>0.68</v>
      </c>
      <c r="K7" s="22">
        <v>0.73</v>
      </c>
    </row>
    <row r="8" spans="1:11" x14ac:dyDescent="0.2">
      <c r="A8" s="31" t="s">
        <v>98</v>
      </c>
      <c r="B8" s="22">
        <v>9</v>
      </c>
      <c r="C8" s="22">
        <v>13</v>
      </c>
      <c r="D8" s="22">
        <v>16</v>
      </c>
      <c r="E8" s="22">
        <v>20</v>
      </c>
      <c r="F8" s="22">
        <v>24</v>
      </c>
      <c r="G8" s="22">
        <v>16</v>
      </c>
      <c r="H8" s="22">
        <v>0.44</v>
      </c>
      <c r="I8" s="22">
        <v>0.45</v>
      </c>
      <c r="J8" s="22">
        <v>0.89</v>
      </c>
      <c r="K8" s="22">
        <v>0.91</v>
      </c>
    </row>
    <row r="9" spans="1:11" x14ac:dyDescent="0.2">
      <c r="A9" s="31" t="s">
        <v>97</v>
      </c>
      <c r="B9" s="22">
        <v>3</v>
      </c>
      <c r="C9" s="22">
        <v>4</v>
      </c>
      <c r="D9" s="22">
        <v>4</v>
      </c>
      <c r="E9" s="22">
        <v>5</v>
      </c>
      <c r="F9" s="22">
        <v>7</v>
      </c>
      <c r="G9" s="22">
        <v>5</v>
      </c>
      <c r="H9" s="22">
        <v>0.44</v>
      </c>
      <c r="I9" s="22">
        <v>0.46</v>
      </c>
      <c r="J9" s="22">
        <v>0.89</v>
      </c>
      <c r="K9" s="22">
        <v>0.96</v>
      </c>
    </row>
    <row r="10" spans="1:11" ht="33.75" x14ac:dyDescent="0.2">
      <c r="A10" s="31" t="s">
        <v>151</v>
      </c>
      <c r="B10" s="22">
        <v>7</v>
      </c>
      <c r="C10" s="22">
        <v>11</v>
      </c>
      <c r="D10" s="22">
        <v>15</v>
      </c>
      <c r="E10" s="22">
        <v>19</v>
      </c>
      <c r="F10" s="22">
        <v>23</v>
      </c>
      <c r="G10" s="22">
        <v>15</v>
      </c>
      <c r="H10" s="22">
        <v>0.56000000000000005</v>
      </c>
      <c r="I10" s="22">
        <v>0.72</v>
      </c>
      <c r="J10" s="22">
        <v>1.1000000000000001</v>
      </c>
      <c r="K10" s="22">
        <v>1.65</v>
      </c>
    </row>
    <row r="11" spans="1:11" ht="41.25" customHeight="1" x14ac:dyDescent="0.2">
      <c r="A11" s="10" t="s">
        <v>155</v>
      </c>
      <c r="B11" s="10"/>
      <c r="C11" s="10"/>
      <c r="D11" s="10"/>
      <c r="E11" s="10"/>
      <c r="F11" s="10"/>
      <c r="G11" s="10"/>
      <c r="H11" s="10"/>
      <c r="I11" s="10"/>
      <c r="J11" s="10"/>
      <c r="K11" s="10"/>
    </row>
    <row r="12" spans="1:11" ht="12.75" customHeight="1" x14ac:dyDescent="0.2">
      <c r="A12" s="10" t="s">
        <v>113</v>
      </c>
      <c r="B12" s="10"/>
      <c r="C12" s="10"/>
      <c r="D12" s="10"/>
      <c r="E12" s="10"/>
      <c r="F12" s="10"/>
      <c r="G12" s="10"/>
      <c r="H12" s="10"/>
      <c r="I12" s="10"/>
      <c r="J12" s="10"/>
      <c r="K12" s="10"/>
    </row>
    <row r="13" spans="1:11" ht="12.75" customHeight="1" x14ac:dyDescent="0.2">
      <c r="A13" s="10" t="s">
        <v>62</v>
      </c>
      <c r="B13" s="10"/>
      <c r="C13" s="10"/>
      <c r="D13" s="10"/>
      <c r="E13" s="10"/>
      <c r="F13" s="10"/>
      <c r="G13" s="10"/>
      <c r="H13" s="10"/>
      <c r="I13" s="10"/>
      <c r="J13" s="10"/>
      <c r="K13" s="10"/>
    </row>
  </sheetData>
  <mergeCells count="4">
    <mergeCell ref="A1:K1"/>
    <mergeCell ref="A11:K11"/>
    <mergeCell ref="A12:K12"/>
    <mergeCell ref="A13:K13"/>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02"/>
  <sheetViews>
    <sheetView zoomScaleNormal="100" workbookViewId="0"/>
  </sheetViews>
  <sheetFormatPr baseColWidth="10" defaultColWidth="9.140625" defaultRowHeight="12.75" x14ac:dyDescent="0.2"/>
  <cols>
    <col min="1" max="1" width="27.140625" style="40" customWidth="1"/>
    <col min="2" max="2" width="23.5703125" style="41" customWidth="1"/>
    <col min="3" max="3" width="32.28515625" style="40" customWidth="1"/>
    <col min="4" max="4" width="20.7109375" style="41" customWidth="1"/>
    <col min="5" max="5" width="20.7109375" style="40" customWidth="1"/>
    <col min="6" max="6" width="20.7109375" style="42" customWidth="1"/>
    <col min="7" max="7" width="20.7109375" style="43" customWidth="1"/>
    <col min="8" max="8" width="20.7109375" style="44" customWidth="1"/>
    <col min="9" max="9" width="20.7109375" style="43" customWidth="1"/>
    <col min="10" max="10" width="20.7109375" style="45" customWidth="1"/>
    <col min="11" max="12" width="20.7109375" style="46" customWidth="1"/>
    <col min="13" max="20" width="20.7109375" style="47" customWidth="1"/>
    <col min="21" max="24" width="9.140625" style="47" customWidth="1"/>
    <col min="25" max="25" width="27" style="47" customWidth="1"/>
    <col min="26" max="1025" width="9.140625" style="47" customWidth="1"/>
  </cols>
  <sheetData>
    <row r="1" spans="1:20" s="48" customFormat="1" ht="12.75" customHeight="1" x14ac:dyDescent="0.2">
      <c r="A1" s="4" t="s">
        <v>156</v>
      </c>
      <c r="B1" s="4"/>
      <c r="C1" s="4"/>
      <c r="D1" s="4"/>
      <c r="E1" s="4"/>
      <c r="F1" s="4"/>
      <c r="G1" s="4"/>
      <c r="H1" s="4"/>
      <c r="I1" s="4"/>
      <c r="J1" s="4"/>
      <c r="K1" s="4"/>
      <c r="L1" s="4"/>
      <c r="M1" s="4"/>
      <c r="N1" s="4"/>
      <c r="O1" s="4"/>
      <c r="P1" s="4"/>
      <c r="Q1" s="4"/>
      <c r="R1" s="4"/>
      <c r="S1" s="4"/>
      <c r="T1" s="4"/>
    </row>
    <row r="2" spans="1:20" s="48" customFormat="1" ht="72.75" customHeight="1" x14ac:dyDescent="0.2">
      <c r="A2" s="3" t="s">
        <v>157</v>
      </c>
      <c r="B2" s="3"/>
      <c r="C2" s="3"/>
      <c r="D2" s="2" t="s">
        <v>158</v>
      </c>
      <c r="E2" s="3" t="s">
        <v>159</v>
      </c>
      <c r="F2" s="3"/>
      <c r="G2" s="3" t="s">
        <v>160</v>
      </c>
      <c r="H2" s="3"/>
      <c r="I2" s="3" t="s">
        <v>161</v>
      </c>
      <c r="J2" s="3"/>
      <c r="K2" s="3" t="s">
        <v>162</v>
      </c>
      <c r="L2" s="3"/>
      <c r="M2" s="3" t="s">
        <v>163</v>
      </c>
      <c r="N2" s="3"/>
      <c r="O2" s="3" t="s">
        <v>164</v>
      </c>
      <c r="P2" s="3"/>
      <c r="Q2" s="3" t="s">
        <v>165</v>
      </c>
      <c r="R2" s="3"/>
      <c r="S2" s="3" t="s">
        <v>166</v>
      </c>
      <c r="T2" s="3"/>
    </row>
    <row r="3" spans="1:20" s="48" customFormat="1" ht="33.75" x14ac:dyDescent="0.2">
      <c r="A3" s="49" t="s">
        <v>167</v>
      </c>
      <c r="B3" s="50" t="s">
        <v>168</v>
      </c>
      <c r="C3" s="49" t="s">
        <v>169</v>
      </c>
      <c r="D3" s="2"/>
      <c r="E3" s="49" t="s">
        <v>170</v>
      </c>
      <c r="F3" s="49" t="s">
        <v>171</v>
      </c>
      <c r="G3" s="49" t="s">
        <v>170</v>
      </c>
      <c r="H3" s="49" t="s">
        <v>171</v>
      </c>
      <c r="I3" s="49" t="s">
        <v>170</v>
      </c>
      <c r="J3" s="49" t="s">
        <v>171</v>
      </c>
      <c r="K3" s="49" t="s">
        <v>170</v>
      </c>
      <c r="L3" s="49" t="s">
        <v>171</v>
      </c>
      <c r="M3" s="49" t="s">
        <v>170</v>
      </c>
      <c r="N3" s="49" t="s">
        <v>171</v>
      </c>
      <c r="O3" s="49" t="s">
        <v>170</v>
      </c>
      <c r="P3" s="49" t="s">
        <v>171</v>
      </c>
      <c r="Q3" s="49" t="s">
        <v>170</v>
      </c>
      <c r="R3" s="49" t="s">
        <v>171</v>
      </c>
      <c r="S3" s="49" t="s">
        <v>170</v>
      </c>
      <c r="T3" s="49" t="s">
        <v>171</v>
      </c>
    </row>
    <row r="4" spans="1:20" ht="15" customHeight="1" x14ac:dyDescent="0.2">
      <c r="A4" s="1" t="s">
        <v>172</v>
      </c>
      <c r="B4" s="1"/>
      <c r="C4" s="1"/>
      <c r="D4" s="1"/>
      <c r="E4" s="51" t="s">
        <v>173</v>
      </c>
      <c r="F4" s="51">
        <v>-0.122</v>
      </c>
      <c r="G4" s="51" t="s">
        <v>174</v>
      </c>
      <c r="H4" s="51">
        <v>-0.123</v>
      </c>
      <c r="I4" s="51" t="s">
        <v>175</v>
      </c>
      <c r="J4" s="51">
        <v>-0.122</v>
      </c>
      <c r="K4" s="51" t="s">
        <v>176</v>
      </c>
      <c r="L4" s="51">
        <v>-0.122</v>
      </c>
      <c r="M4" s="51" t="s">
        <v>177</v>
      </c>
      <c r="N4" s="51">
        <v>-0.12</v>
      </c>
      <c r="O4" s="51" t="s">
        <v>178</v>
      </c>
      <c r="P4" s="51">
        <v>-0.122</v>
      </c>
      <c r="Q4" s="51" t="s">
        <v>179</v>
      </c>
      <c r="R4" s="51">
        <v>-0.123</v>
      </c>
      <c r="S4" s="51" t="s">
        <v>180</v>
      </c>
      <c r="T4" s="51">
        <v>-0.122</v>
      </c>
    </row>
    <row r="5" spans="1:20" ht="30" customHeight="1" x14ac:dyDescent="0.2">
      <c r="A5" s="3" t="s">
        <v>181</v>
      </c>
      <c r="B5" s="75">
        <f>1-SUM(D5:D8)</f>
        <v>0.54658487145991053</v>
      </c>
      <c r="C5" s="49" t="s">
        <v>182</v>
      </c>
      <c r="D5" s="53">
        <v>0.144157967031427</v>
      </c>
      <c r="E5" s="51">
        <v>-4.4999999999999998E-2</v>
      </c>
      <c r="F5" s="51">
        <v>-0.06</v>
      </c>
      <c r="G5" s="51">
        <v>-4.1000000000000002E-2</v>
      </c>
      <c r="H5" s="51">
        <v>-0.06</v>
      </c>
      <c r="I5" s="51">
        <v>-4.4999999999999998E-2</v>
      </c>
      <c r="J5" s="51">
        <v>-5.8999999999999997E-2</v>
      </c>
      <c r="K5" s="51">
        <v>-4.2999999999999997E-2</v>
      </c>
      <c r="L5" s="51">
        <v>-0.06</v>
      </c>
      <c r="M5" s="51">
        <v>-0.02</v>
      </c>
      <c r="N5" s="51">
        <v>-5.8999999999999997E-2</v>
      </c>
      <c r="O5" s="51">
        <v>-4.5999999999999999E-2</v>
      </c>
      <c r="P5" s="51">
        <v>-0.06</v>
      </c>
      <c r="Q5" s="51">
        <v>-3.6999999999999998E-2</v>
      </c>
      <c r="R5" s="51">
        <v>-0.06</v>
      </c>
      <c r="S5" s="51">
        <v>-4.3999999999999997E-2</v>
      </c>
      <c r="T5" s="51">
        <v>-0.06</v>
      </c>
    </row>
    <row r="6" spans="1:20" ht="22.5" x14ac:dyDescent="0.2">
      <c r="A6" s="3"/>
      <c r="B6" s="75"/>
      <c r="C6" s="49" t="s">
        <v>183</v>
      </c>
      <c r="D6" s="53">
        <v>2.22270139527572E-2</v>
      </c>
      <c r="E6" s="51" t="s">
        <v>184</v>
      </c>
      <c r="F6" s="51">
        <v>-2.1000000000000001E-2</v>
      </c>
      <c r="G6" s="51" t="s">
        <v>185</v>
      </c>
      <c r="H6" s="51">
        <v>-2.1000000000000001E-2</v>
      </c>
      <c r="I6" s="51" t="s">
        <v>186</v>
      </c>
      <c r="J6" s="51">
        <v>-2.1000000000000001E-2</v>
      </c>
      <c r="K6" s="51" t="s">
        <v>184</v>
      </c>
      <c r="L6" s="51">
        <v>-2.1000000000000001E-2</v>
      </c>
      <c r="M6" s="51" t="s">
        <v>187</v>
      </c>
      <c r="N6" s="51">
        <v>-2.1000000000000001E-2</v>
      </c>
      <c r="O6" s="51" t="s">
        <v>186</v>
      </c>
      <c r="P6" s="51">
        <v>-2.1000000000000001E-2</v>
      </c>
      <c r="Q6" s="51" t="s">
        <v>188</v>
      </c>
      <c r="R6" s="51">
        <v>-2.1999999999999999E-2</v>
      </c>
      <c r="S6" s="51" t="s">
        <v>189</v>
      </c>
      <c r="T6" s="51">
        <v>-2.1000000000000001E-2</v>
      </c>
    </row>
    <row r="7" spans="1:20" ht="22.5" x14ac:dyDescent="0.2">
      <c r="A7" s="3"/>
      <c r="B7" s="75"/>
      <c r="C7" s="49" t="s">
        <v>190</v>
      </c>
      <c r="D7" s="53">
        <v>7.6940366441602306E-2</v>
      </c>
      <c r="E7" s="51">
        <v>-7.0000000000000001E-3</v>
      </c>
      <c r="F7" s="51">
        <v>-8.9999999999999993E-3</v>
      </c>
      <c r="G7" s="51">
        <v>-6.0000000000000001E-3</v>
      </c>
      <c r="H7" s="51">
        <v>-8.9999999999999993E-3</v>
      </c>
      <c r="I7" s="51">
        <v>-6.0000000000000001E-3</v>
      </c>
      <c r="J7" s="51">
        <v>-8.9999999999999993E-3</v>
      </c>
      <c r="K7" s="51">
        <v>-7.0000000000000001E-3</v>
      </c>
      <c r="L7" s="51">
        <v>-8.9999999999999993E-3</v>
      </c>
      <c r="M7" s="51">
        <v>-6.0000000000000001E-3</v>
      </c>
      <c r="N7" s="51">
        <v>-8.9999999999999993E-3</v>
      </c>
      <c r="O7" s="51">
        <v>-7.0000000000000001E-3</v>
      </c>
      <c r="P7" s="51">
        <v>-8.9999999999999993E-3</v>
      </c>
      <c r="Q7" s="51">
        <v>-8.0000000000000002E-3</v>
      </c>
      <c r="R7" s="51">
        <v>-8.9999999999999993E-3</v>
      </c>
      <c r="S7" s="51">
        <v>-7.0000000000000001E-3</v>
      </c>
      <c r="T7" s="51">
        <v>-8.9999999999999993E-3</v>
      </c>
    </row>
    <row r="8" spans="1:20" ht="22.5" x14ac:dyDescent="0.2">
      <c r="A8" s="3"/>
      <c r="B8" s="75"/>
      <c r="C8" s="49" t="s">
        <v>191</v>
      </c>
      <c r="D8" s="53">
        <v>0.21008978111430299</v>
      </c>
      <c r="E8" s="51" t="s">
        <v>192</v>
      </c>
      <c r="F8" s="51">
        <v>-5.0000000000000001E-3</v>
      </c>
      <c r="G8" s="51" t="s">
        <v>192</v>
      </c>
      <c r="H8" s="51">
        <v>-5.0000000000000001E-3</v>
      </c>
      <c r="I8" s="51" t="s">
        <v>192</v>
      </c>
      <c r="J8" s="51">
        <v>-5.0000000000000001E-3</v>
      </c>
      <c r="K8" s="51" t="s">
        <v>193</v>
      </c>
      <c r="L8" s="51">
        <v>-5.0000000000000001E-3</v>
      </c>
      <c r="M8" s="51">
        <v>-8.0000000000000002E-3</v>
      </c>
      <c r="N8" s="51">
        <v>-5.0000000000000001E-3</v>
      </c>
      <c r="O8" s="51" t="s">
        <v>193</v>
      </c>
      <c r="P8" s="51">
        <v>-5.0000000000000001E-3</v>
      </c>
      <c r="Q8" s="51">
        <v>-8.9999999999999993E-3</v>
      </c>
      <c r="R8" s="51">
        <v>-5.0000000000000001E-3</v>
      </c>
      <c r="S8" s="51" t="s">
        <v>192</v>
      </c>
      <c r="T8" s="51">
        <v>-5.0000000000000001E-3</v>
      </c>
    </row>
    <row r="9" spans="1:20" ht="15" customHeight="1" x14ac:dyDescent="0.2">
      <c r="A9" s="3" t="s">
        <v>194</v>
      </c>
      <c r="B9" s="75">
        <f>1-SUM(D9:D12)</f>
        <v>0.6542844661933569</v>
      </c>
      <c r="C9" s="49" t="s">
        <v>195</v>
      </c>
      <c r="D9" s="53">
        <v>0.13857049229523799</v>
      </c>
      <c r="E9" s="51">
        <v>-1.2999999999999999E-2</v>
      </c>
      <c r="F9" s="51">
        <v>-2.4E-2</v>
      </c>
      <c r="G9" s="51">
        <v>-0.01</v>
      </c>
      <c r="H9" s="51">
        <v>-2.4E-2</v>
      </c>
      <c r="I9" s="51">
        <v>-8.0000000000000002E-3</v>
      </c>
      <c r="J9" s="51">
        <v>-2.4E-2</v>
      </c>
      <c r="K9" s="51">
        <v>-1.4E-2</v>
      </c>
      <c r="L9" s="51">
        <v>-2.4E-2</v>
      </c>
      <c r="M9" s="51">
        <v>-1.9E-2</v>
      </c>
      <c r="N9" s="51">
        <v>-2.4E-2</v>
      </c>
      <c r="O9" s="51">
        <v>-1.4E-2</v>
      </c>
      <c r="P9" s="51">
        <v>-2.4E-2</v>
      </c>
      <c r="Q9" s="51">
        <v>-1.2E-2</v>
      </c>
      <c r="R9" s="51">
        <v>-2.5000000000000001E-2</v>
      </c>
      <c r="S9" s="51">
        <v>-1.4E-2</v>
      </c>
      <c r="T9" s="51">
        <v>-2.4E-2</v>
      </c>
    </row>
    <row r="10" spans="1:20" ht="22.5" x14ac:dyDescent="0.2">
      <c r="A10" s="3"/>
      <c r="B10" s="75"/>
      <c r="C10" s="49" t="s">
        <v>196</v>
      </c>
      <c r="D10" s="53">
        <v>2.1761912026397701E-2</v>
      </c>
      <c r="E10" s="51" t="s">
        <v>197</v>
      </c>
      <c r="F10" s="51">
        <v>-2.1999999999999999E-2</v>
      </c>
      <c r="G10" s="51" t="s">
        <v>198</v>
      </c>
      <c r="H10" s="51">
        <v>-2.1999999999999999E-2</v>
      </c>
      <c r="I10" s="51" t="s">
        <v>199</v>
      </c>
      <c r="J10" s="51">
        <v>-2.1000000000000001E-2</v>
      </c>
      <c r="K10" s="51" t="s">
        <v>200</v>
      </c>
      <c r="L10" s="51">
        <v>-2.1999999999999999E-2</v>
      </c>
      <c r="M10" s="51" t="s">
        <v>201</v>
      </c>
      <c r="N10" s="51">
        <v>-2.1000000000000001E-2</v>
      </c>
      <c r="O10" s="51" t="s">
        <v>197</v>
      </c>
      <c r="P10" s="51">
        <v>-2.1999999999999999E-2</v>
      </c>
      <c r="Q10" s="51">
        <v>-3.5999999999999997E-2</v>
      </c>
      <c r="R10" s="51">
        <v>-2.1999999999999999E-2</v>
      </c>
      <c r="S10" s="51" t="s">
        <v>199</v>
      </c>
      <c r="T10" s="51">
        <v>-2.1999999999999999E-2</v>
      </c>
    </row>
    <row r="11" spans="1:20" ht="22.5" x14ac:dyDescent="0.2">
      <c r="A11" s="3"/>
      <c r="B11" s="75"/>
      <c r="C11" s="49" t="s">
        <v>202</v>
      </c>
      <c r="D11" s="53">
        <v>0.148753537361873</v>
      </c>
      <c r="E11" s="51">
        <v>1E-3</v>
      </c>
      <c r="F11" s="51">
        <v>-7.0000000000000001E-3</v>
      </c>
      <c r="G11" s="51">
        <v>1E-3</v>
      </c>
      <c r="H11" s="51">
        <v>-7.0000000000000001E-3</v>
      </c>
      <c r="I11" s="51">
        <v>1E-3</v>
      </c>
      <c r="J11" s="51">
        <v>-7.0000000000000001E-3</v>
      </c>
      <c r="K11" s="51" t="s">
        <v>203</v>
      </c>
      <c r="L11" s="51">
        <v>-7.0000000000000001E-3</v>
      </c>
      <c r="M11" s="51">
        <v>-1E-3</v>
      </c>
      <c r="N11" s="51">
        <v>-7.0000000000000001E-3</v>
      </c>
      <c r="O11" s="51" t="s">
        <v>203</v>
      </c>
      <c r="P11" s="51">
        <v>-7.0000000000000001E-3</v>
      </c>
      <c r="Q11" s="51">
        <v>3.0000000000000001E-3</v>
      </c>
      <c r="R11" s="51">
        <v>-7.0000000000000001E-3</v>
      </c>
      <c r="S11" s="51">
        <v>1E-3</v>
      </c>
      <c r="T11" s="51">
        <v>-7.0000000000000001E-3</v>
      </c>
    </row>
    <row r="12" spans="1:20" ht="22.5" x14ac:dyDescent="0.2">
      <c r="A12" s="3"/>
      <c r="B12" s="75"/>
      <c r="C12" s="49" t="s">
        <v>204</v>
      </c>
      <c r="D12" s="53">
        <v>3.6629592123134401E-2</v>
      </c>
      <c r="E12" s="51" t="s">
        <v>205</v>
      </c>
      <c r="F12" s="51">
        <v>-0.01</v>
      </c>
      <c r="G12" s="51" t="s">
        <v>205</v>
      </c>
      <c r="H12" s="51">
        <v>-0.01</v>
      </c>
      <c r="I12" s="51" t="s">
        <v>206</v>
      </c>
      <c r="J12" s="51">
        <v>-0.01</v>
      </c>
      <c r="K12" s="51" t="s">
        <v>207</v>
      </c>
      <c r="L12" s="51">
        <v>-0.01</v>
      </c>
      <c r="M12" s="51" t="s">
        <v>208</v>
      </c>
      <c r="N12" s="51">
        <v>-0.01</v>
      </c>
      <c r="O12" s="51" t="s">
        <v>209</v>
      </c>
      <c r="P12" s="51">
        <v>-0.01</v>
      </c>
      <c r="Q12" s="51" t="s">
        <v>205</v>
      </c>
      <c r="R12" s="51">
        <v>-0.01</v>
      </c>
      <c r="S12" s="51" t="s">
        <v>205</v>
      </c>
      <c r="T12" s="51">
        <v>-0.01</v>
      </c>
    </row>
    <row r="13" spans="1:20" ht="30" customHeight="1" x14ac:dyDescent="0.2">
      <c r="A13" s="3" t="s">
        <v>210</v>
      </c>
      <c r="B13" s="75">
        <f>1-SUM(D13:D18)</f>
        <v>0.16839424142211334</v>
      </c>
      <c r="C13" s="49" t="s">
        <v>211</v>
      </c>
      <c r="D13" s="53">
        <v>0.26684049980552199</v>
      </c>
      <c r="E13" s="51">
        <v>4.0000000000000001E-3</v>
      </c>
      <c r="F13" s="51">
        <v>-6.0000000000000001E-3</v>
      </c>
      <c r="G13" s="51">
        <v>3.0000000000000001E-3</v>
      </c>
      <c r="H13" s="51">
        <v>-6.0000000000000001E-3</v>
      </c>
      <c r="I13" s="51">
        <v>4.0000000000000001E-3</v>
      </c>
      <c r="J13" s="51">
        <v>-6.0000000000000001E-3</v>
      </c>
      <c r="K13" s="51">
        <v>4.0000000000000001E-3</v>
      </c>
      <c r="L13" s="51">
        <v>-6.0000000000000001E-3</v>
      </c>
      <c r="M13" s="51">
        <v>6.0000000000000001E-3</v>
      </c>
      <c r="N13" s="51">
        <v>-6.0000000000000001E-3</v>
      </c>
      <c r="O13" s="51">
        <v>4.0000000000000001E-3</v>
      </c>
      <c r="P13" s="51">
        <v>-6.0000000000000001E-3</v>
      </c>
      <c r="Q13" s="51">
        <v>4.0000000000000001E-3</v>
      </c>
      <c r="R13" s="51">
        <v>-6.0000000000000001E-3</v>
      </c>
      <c r="S13" s="51">
        <v>4.0000000000000001E-3</v>
      </c>
      <c r="T13" s="51">
        <v>-6.0000000000000001E-3</v>
      </c>
    </row>
    <row r="14" spans="1:20" ht="22.5" x14ac:dyDescent="0.2">
      <c r="A14" s="3"/>
      <c r="B14" s="75"/>
      <c r="C14" s="49" t="s">
        <v>212</v>
      </c>
      <c r="D14" s="53">
        <v>0.11851123812923001</v>
      </c>
      <c r="E14" s="51">
        <v>-8.9999999999999993E-3</v>
      </c>
      <c r="F14" s="51">
        <v>-8.0000000000000002E-3</v>
      </c>
      <c r="G14" s="51">
        <v>-0.01</v>
      </c>
      <c r="H14" s="51">
        <v>-8.0000000000000002E-3</v>
      </c>
      <c r="I14" s="51">
        <v>-0.01</v>
      </c>
      <c r="J14" s="51">
        <v>-8.0000000000000002E-3</v>
      </c>
      <c r="K14" s="51">
        <v>-8.9999999999999993E-3</v>
      </c>
      <c r="L14" s="51">
        <v>-8.0000000000000002E-3</v>
      </c>
      <c r="M14" s="51">
        <v>-3.0000000000000001E-3</v>
      </c>
      <c r="N14" s="51">
        <v>-8.0000000000000002E-3</v>
      </c>
      <c r="O14" s="51">
        <v>-8.9999999999999993E-3</v>
      </c>
      <c r="P14" s="51">
        <v>-8.0000000000000002E-3</v>
      </c>
      <c r="Q14" s="51">
        <v>-8.9999999999999993E-3</v>
      </c>
      <c r="R14" s="51">
        <v>-8.0000000000000002E-3</v>
      </c>
      <c r="S14" s="51">
        <v>-8.9999999999999993E-3</v>
      </c>
      <c r="T14" s="51">
        <v>-8.0000000000000002E-3</v>
      </c>
    </row>
    <row r="15" spans="1:20" ht="22.5" x14ac:dyDescent="0.2">
      <c r="A15" s="3"/>
      <c r="B15" s="75"/>
      <c r="C15" s="49" t="s">
        <v>213</v>
      </c>
      <c r="D15" s="53">
        <v>0.108930832894159</v>
      </c>
      <c r="E15" s="51">
        <v>-5.0000000000000001E-3</v>
      </c>
      <c r="F15" s="51">
        <v>-7.0000000000000001E-3</v>
      </c>
      <c r="G15" s="51">
        <v>-5.0000000000000001E-3</v>
      </c>
      <c r="H15" s="51">
        <v>-7.0000000000000001E-3</v>
      </c>
      <c r="I15" s="51">
        <v>-3.0000000000000001E-3</v>
      </c>
      <c r="J15" s="51">
        <v>-7.0000000000000001E-3</v>
      </c>
      <c r="K15" s="51">
        <v>-4.0000000000000001E-3</v>
      </c>
      <c r="L15" s="51">
        <v>-7.0000000000000001E-3</v>
      </c>
      <c r="M15" s="51">
        <v>-1E-3</v>
      </c>
      <c r="N15" s="51">
        <v>-7.0000000000000001E-3</v>
      </c>
      <c r="O15" s="51">
        <v>-4.0000000000000001E-3</v>
      </c>
      <c r="P15" s="51">
        <v>-7.0000000000000001E-3</v>
      </c>
      <c r="Q15" s="51">
        <v>-3.0000000000000001E-3</v>
      </c>
      <c r="R15" s="51">
        <v>-7.0000000000000001E-3</v>
      </c>
      <c r="S15" s="51">
        <v>-5.0000000000000001E-3</v>
      </c>
      <c r="T15" s="51">
        <v>-7.0000000000000001E-3</v>
      </c>
    </row>
    <row r="16" spans="1:20" ht="22.5" x14ac:dyDescent="0.2">
      <c r="A16" s="3"/>
      <c r="B16" s="75"/>
      <c r="C16" s="49" t="s">
        <v>214</v>
      </c>
      <c r="D16" s="53">
        <v>0.16640556733102599</v>
      </c>
      <c r="E16" s="51">
        <v>-3.0000000000000001E-3</v>
      </c>
      <c r="F16" s="51">
        <v>-6.0000000000000001E-3</v>
      </c>
      <c r="G16" s="51">
        <v>-4.0000000000000001E-3</v>
      </c>
      <c r="H16" s="51">
        <v>-6.0000000000000001E-3</v>
      </c>
      <c r="I16" s="51">
        <v>-2E-3</v>
      </c>
      <c r="J16" s="51">
        <v>-6.0000000000000001E-3</v>
      </c>
      <c r="K16" s="51">
        <v>-3.0000000000000001E-3</v>
      </c>
      <c r="L16" s="51">
        <v>-6.0000000000000001E-3</v>
      </c>
      <c r="M16" s="51">
        <v>-1E-3</v>
      </c>
      <c r="N16" s="51">
        <v>-6.0000000000000001E-3</v>
      </c>
      <c r="O16" s="51">
        <v>-3.0000000000000001E-3</v>
      </c>
      <c r="P16" s="51">
        <v>-6.0000000000000001E-3</v>
      </c>
      <c r="Q16" s="51">
        <v>-2E-3</v>
      </c>
      <c r="R16" s="51">
        <v>-6.0000000000000001E-3</v>
      </c>
      <c r="S16" s="51">
        <v>-3.0000000000000001E-3</v>
      </c>
      <c r="T16" s="51">
        <v>-6.0000000000000001E-3</v>
      </c>
    </row>
    <row r="17" spans="1:20" ht="22.5" x14ac:dyDescent="0.2">
      <c r="A17" s="3"/>
      <c r="B17" s="75"/>
      <c r="C17" s="49" t="s">
        <v>215</v>
      </c>
      <c r="D17" s="53">
        <v>0.10869798278978</v>
      </c>
      <c r="E17" s="51">
        <v>-3.0000000000000001E-3</v>
      </c>
      <c r="F17" s="51">
        <v>-7.0000000000000001E-3</v>
      </c>
      <c r="G17" s="51">
        <v>-5.0000000000000001E-3</v>
      </c>
      <c r="H17" s="51">
        <v>-7.0000000000000001E-3</v>
      </c>
      <c r="I17" s="51">
        <v>-4.0000000000000001E-3</v>
      </c>
      <c r="J17" s="51">
        <v>-7.0000000000000001E-3</v>
      </c>
      <c r="K17" s="51">
        <v>-4.0000000000000001E-3</v>
      </c>
      <c r="L17" s="51">
        <v>-7.0000000000000001E-3</v>
      </c>
      <c r="M17" s="51">
        <v>-4.0000000000000001E-3</v>
      </c>
      <c r="N17" s="51">
        <v>-7.0000000000000001E-3</v>
      </c>
      <c r="O17" s="51">
        <v>-3.0000000000000001E-3</v>
      </c>
      <c r="P17" s="51">
        <v>-7.0000000000000001E-3</v>
      </c>
      <c r="Q17" s="51">
        <v>-4.0000000000000001E-3</v>
      </c>
      <c r="R17" s="51">
        <v>-7.0000000000000001E-3</v>
      </c>
      <c r="S17" s="51">
        <v>-3.0000000000000001E-3</v>
      </c>
      <c r="T17" s="51">
        <v>-7.0000000000000001E-3</v>
      </c>
    </row>
    <row r="18" spans="1:20" ht="22.5" x14ac:dyDescent="0.2">
      <c r="A18" s="3"/>
      <c r="B18" s="75"/>
      <c r="C18" s="49" t="s">
        <v>216</v>
      </c>
      <c r="D18" s="53">
        <v>6.2219637628169601E-2</v>
      </c>
      <c r="E18" s="51" t="s">
        <v>217</v>
      </c>
      <c r="F18" s="51">
        <v>-8.0000000000000002E-3</v>
      </c>
      <c r="G18" s="51" t="s">
        <v>218</v>
      </c>
      <c r="H18" s="51">
        <v>-8.0000000000000002E-3</v>
      </c>
      <c r="I18" s="51" t="s">
        <v>217</v>
      </c>
      <c r="J18" s="51">
        <v>-8.0000000000000002E-3</v>
      </c>
      <c r="K18" s="51" t="s">
        <v>219</v>
      </c>
      <c r="L18" s="51">
        <v>-8.0000000000000002E-3</v>
      </c>
      <c r="M18" s="51" t="s">
        <v>218</v>
      </c>
      <c r="N18" s="51">
        <v>-8.0000000000000002E-3</v>
      </c>
      <c r="O18" s="51" t="s">
        <v>219</v>
      </c>
      <c r="P18" s="51">
        <v>-8.0000000000000002E-3</v>
      </c>
      <c r="Q18" s="51" t="s">
        <v>220</v>
      </c>
      <c r="R18" s="51">
        <v>-8.9999999999999993E-3</v>
      </c>
      <c r="S18" s="51" t="s">
        <v>217</v>
      </c>
      <c r="T18" s="51">
        <v>-8.0000000000000002E-3</v>
      </c>
    </row>
    <row r="19" spans="1:20" ht="30" customHeight="1" x14ac:dyDescent="0.2">
      <c r="A19" s="76" t="s">
        <v>221</v>
      </c>
      <c r="B19" s="77">
        <f>1-SUM(D19:D20)</f>
        <v>0.529943000880293</v>
      </c>
      <c r="C19" s="49" t="s">
        <v>222</v>
      </c>
      <c r="D19" s="53">
        <v>0.24716003064081801</v>
      </c>
      <c r="E19" s="51" t="s">
        <v>223</v>
      </c>
      <c r="F19" s="51">
        <v>-6.0000000000000001E-3</v>
      </c>
      <c r="G19" s="51" t="s">
        <v>224</v>
      </c>
      <c r="H19" s="51">
        <v>-6.0000000000000001E-3</v>
      </c>
      <c r="I19" s="51" t="s">
        <v>225</v>
      </c>
      <c r="J19" s="51">
        <v>-6.0000000000000001E-3</v>
      </c>
      <c r="K19" s="51" t="s">
        <v>224</v>
      </c>
      <c r="L19" s="51">
        <v>-6.0000000000000001E-3</v>
      </c>
      <c r="M19" s="51" t="s">
        <v>226</v>
      </c>
      <c r="N19" s="51">
        <v>-5.0000000000000001E-3</v>
      </c>
      <c r="O19" s="51" t="s">
        <v>224</v>
      </c>
      <c r="P19" s="51">
        <v>-6.0000000000000001E-3</v>
      </c>
      <c r="Q19" s="51"/>
      <c r="R19" s="51"/>
      <c r="S19" s="51" t="s">
        <v>223</v>
      </c>
      <c r="T19" s="51">
        <v>-6.0000000000000001E-3</v>
      </c>
    </row>
    <row r="20" spans="1:20" ht="22.5" x14ac:dyDescent="0.2">
      <c r="A20" s="76"/>
      <c r="B20" s="77"/>
      <c r="C20" s="49" t="s">
        <v>227</v>
      </c>
      <c r="D20" s="53">
        <v>0.22289696847888901</v>
      </c>
      <c r="E20" s="51" t="s">
        <v>228</v>
      </c>
      <c r="F20" s="51">
        <v>-6.0000000000000001E-3</v>
      </c>
      <c r="G20" s="51" t="s">
        <v>229</v>
      </c>
      <c r="H20" s="51">
        <v>-6.0000000000000001E-3</v>
      </c>
      <c r="I20" s="51" t="s">
        <v>230</v>
      </c>
      <c r="J20" s="51">
        <v>-6.0000000000000001E-3</v>
      </c>
      <c r="K20" s="51" t="s">
        <v>228</v>
      </c>
      <c r="L20" s="51">
        <v>-6.0000000000000001E-3</v>
      </c>
      <c r="M20" s="51">
        <v>-1E-3</v>
      </c>
      <c r="N20" s="51">
        <v>-5.0000000000000001E-3</v>
      </c>
      <c r="O20" s="51" t="s">
        <v>229</v>
      </c>
      <c r="P20" s="51">
        <v>-6.0000000000000001E-3</v>
      </c>
      <c r="Q20" s="51"/>
      <c r="R20" s="51"/>
      <c r="S20" s="51" t="s">
        <v>228</v>
      </c>
      <c r="T20" s="51">
        <v>-6.0000000000000001E-3</v>
      </c>
    </row>
    <row r="21" spans="1:20" ht="30" customHeight="1" x14ac:dyDescent="0.2">
      <c r="A21" s="3" t="s">
        <v>231</v>
      </c>
      <c r="B21" s="75">
        <f>1-SUM(D21:D25)</f>
        <v>0.44579410121270191</v>
      </c>
      <c r="C21" s="49" t="s">
        <v>232</v>
      </c>
      <c r="D21" s="53">
        <v>0.14309676547352901</v>
      </c>
      <c r="E21" s="51">
        <v>3.4000000000000002E-2</v>
      </c>
      <c r="F21" s="51">
        <v>-5.5E-2</v>
      </c>
      <c r="G21" s="51">
        <v>2.4E-2</v>
      </c>
      <c r="H21" s="51">
        <v>-5.5E-2</v>
      </c>
      <c r="I21" s="51">
        <v>3.1E-2</v>
      </c>
      <c r="J21" s="51">
        <v>-5.3999999999999999E-2</v>
      </c>
      <c r="K21" s="51">
        <v>3.3000000000000002E-2</v>
      </c>
      <c r="L21" s="51">
        <v>-5.5E-2</v>
      </c>
      <c r="M21" s="51">
        <v>1.4999999999999999E-2</v>
      </c>
      <c r="N21" s="51">
        <v>-5.3999999999999999E-2</v>
      </c>
      <c r="O21" s="51">
        <v>3.4000000000000002E-2</v>
      </c>
      <c r="P21" s="51">
        <v>-5.5E-2</v>
      </c>
      <c r="Q21" s="51">
        <v>2.5999999999999999E-2</v>
      </c>
      <c r="R21" s="51">
        <v>-5.5E-2</v>
      </c>
      <c r="S21" s="51">
        <v>3.2000000000000001E-2</v>
      </c>
      <c r="T21" s="51">
        <v>-5.5E-2</v>
      </c>
    </row>
    <row r="22" spans="1:20" ht="22.5" x14ac:dyDescent="0.2">
      <c r="A22" s="3"/>
      <c r="B22" s="75"/>
      <c r="C22" s="49" t="s">
        <v>233</v>
      </c>
      <c r="D22" s="53">
        <v>1.8111275465186399E-2</v>
      </c>
      <c r="E22" s="51" t="s">
        <v>234</v>
      </c>
      <c r="F22" s="51">
        <v>-1.4E-2</v>
      </c>
      <c r="G22" s="51" t="s">
        <v>235</v>
      </c>
      <c r="H22" s="51">
        <v>-1.4999999999999999E-2</v>
      </c>
      <c r="I22" s="51" t="s">
        <v>235</v>
      </c>
      <c r="J22" s="51">
        <v>-1.4E-2</v>
      </c>
      <c r="K22" s="51" t="s">
        <v>236</v>
      </c>
      <c r="L22" s="51">
        <v>-1.4E-2</v>
      </c>
      <c r="M22" s="51" t="s">
        <v>237</v>
      </c>
      <c r="N22" s="51">
        <v>-1.4E-2</v>
      </c>
      <c r="O22" s="51" t="s">
        <v>234</v>
      </c>
      <c r="P22" s="51">
        <v>-1.4E-2</v>
      </c>
      <c r="Q22" s="51" t="s">
        <v>238</v>
      </c>
      <c r="R22" s="51">
        <v>-1.4999999999999999E-2</v>
      </c>
      <c r="S22" s="51" t="s">
        <v>234</v>
      </c>
      <c r="T22" s="51">
        <v>-1.4E-2</v>
      </c>
    </row>
    <row r="23" spans="1:20" ht="33.75" x14ac:dyDescent="0.2">
      <c r="A23" s="3"/>
      <c r="B23" s="75"/>
      <c r="C23" s="49" t="s">
        <v>239</v>
      </c>
      <c r="D23" s="53">
        <v>3.8859170135996997E-2</v>
      </c>
      <c r="E23" s="51">
        <v>-1E-3</v>
      </c>
      <c r="F23" s="51">
        <v>-0.01</v>
      </c>
      <c r="G23" s="51" t="s">
        <v>203</v>
      </c>
      <c r="H23" s="51">
        <v>-0.01</v>
      </c>
      <c r="I23" s="51">
        <v>-2E-3</v>
      </c>
      <c r="J23" s="51">
        <v>-0.01</v>
      </c>
      <c r="K23" s="51">
        <v>-1E-3</v>
      </c>
      <c r="L23" s="51">
        <v>-0.01</v>
      </c>
      <c r="M23" s="51">
        <v>3.0000000000000001E-3</v>
      </c>
      <c r="N23" s="51">
        <v>-0.01</v>
      </c>
      <c r="O23" s="51">
        <v>-1E-3</v>
      </c>
      <c r="P23" s="51">
        <v>-0.01</v>
      </c>
      <c r="Q23" s="51">
        <v>-1E-3</v>
      </c>
      <c r="R23" s="51">
        <v>-0.01</v>
      </c>
      <c r="S23" s="51">
        <v>-1E-3</v>
      </c>
      <c r="T23" s="51">
        <v>-0.01</v>
      </c>
    </row>
    <row r="24" spans="1:20" ht="33.75" x14ac:dyDescent="0.2">
      <c r="A24" s="3"/>
      <c r="B24" s="75"/>
      <c r="C24" s="49" t="s">
        <v>240</v>
      </c>
      <c r="D24" s="53">
        <v>0.33760097209866902</v>
      </c>
      <c r="E24" s="51">
        <v>1E-3</v>
      </c>
      <c r="F24" s="51">
        <v>-4.0000000000000001E-3</v>
      </c>
      <c r="G24" s="51">
        <v>1E-3</v>
      </c>
      <c r="H24" s="51">
        <v>-4.0000000000000001E-3</v>
      </c>
      <c r="I24" s="51">
        <v>2E-3</v>
      </c>
      <c r="J24" s="51">
        <v>-4.0000000000000001E-3</v>
      </c>
      <c r="K24" s="51">
        <v>1E-3</v>
      </c>
      <c r="L24" s="51">
        <v>-4.0000000000000001E-3</v>
      </c>
      <c r="M24" s="51" t="s">
        <v>203</v>
      </c>
      <c r="N24" s="51">
        <v>-4.0000000000000001E-3</v>
      </c>
      <c r="O24" s="51">
        <v>1E-3</v>
      </c>
      <c r="P24" s="51">
        <v>-4.0000000000000001E-3</v>
      </c>
      <c r="Q24" s="51">
        <v>1E-3</v>
      </c>
      <c r="R24" s="51">
        <v>-4.0000000000000001E-3</v>
      </c>
      <c r="S24" s="51">
        <v>1E-3</v>
      </c>
      <c r="T24" s="51">
        <v>-4.0000000000000001E-3</v>
      </c>
    </row>
    <row r="25" spans="1:20" ht="22.5" x14ac:dyDescent="0.2">
      <c r="A25" s="3"/>
      <c r="B25" s="75"/>
      <c r="C25" s="49" t="s">
        <v>241</v>
      </c>
      <c r="D25" s="53">
        <v>1.65377156139167E-2</v>
      </c>
      <c r="E25" s="51">
        <v>7.0000000000000001E-3</v>
      </c>
      <c r="F25" s="51">
        <v>-1.4999999999999999E-2</v>
      </c>
      <c r="G25" s="51">
        <v>1.2999999999999999E-2</v>
      </c>
      <c r="H25" s="51">
        <v>-1.4999999999999999E-2</v>
      </c>
      <c r="I25" s="51">
        <v>8.9999999999999993E-3</v>
      </c>
      <c r="J25" s="51">
        <v>-1.4999999999999999E-2</v>
      </c>
      <c r="K25" s="51">
        <v>8.0000000000000002E-3</v>
      </c>
      <c r="L25" s="51">
        <v>-1.4999999999999999E-2</v>
      </c>
      <c r="M25" s="51">
        <v>6.0000000000000001E-3</v>
      </c>
      <c r="N25" s="51">
        <v>-1.4999999999999999E-2</v>
      </c>
      <c r="O25" s="51">
        <v>7.0000000000000001E-3</v>
      </c>
      <c r="P25" s="51">
        <v>-1.4999999999999999E-2</v>
      </c>
      <c r="Q25" s="51">
        <v>0.01</v>
      </c>
      <c r="R25" s="51">
        <v>-1.4999999999999999E-2</v>
      </c>
      <c r="S25" s="51">
        <v>8.0000000000000002E-3</v>
      </c>
      <c r="T25" s="51">
        <v>-1.4999999999999999E-2</v>
      </c>
    </row>
    <row r="26" spans="1:20" ht="30" customHeight="1" x14ac:dyDescent="0.2">
      <c r="A26" s="3" t="s">
        <v>242</v>
      </c>
      <c r="B26" s="75">
        <f>1-SUM(D26:D30)</f>
        <v>0.30454511700061604</v>
      </c>
      <c r="C26" s="49" t="s">
        <v>243</v>
      </c>
      <c r="D26" s="53">
        <v>0.147526477822681</v>
      </c>
      <c r="E26" s="51">
        <v>7.0000000000000001E-3</v>
      </c>
      <c r="F26" s="51">
        <v>-8.9999999999999993E-3</v>
      </c>
      <c r="G26" s="51">
        <v>5.0000000000000001E-3</v>
      </c>
      <c r="H26" s="51">
        <v>-8.9999999999999993E-3</v>
      </c>
      <c r="I26" s="51">
        <v>8.0000000000000002E-3</v>
      </c>
      <c r="J26" s="51">
        <v>-8.9999999999999993E-3</v>
      </c>
      <c r="K26" s="51">
        <v>7.0000000000000001E-3</v>
      </c>
      <c r="L26" s="51">
        <v>-8.9999999999999993E-3</v>
      </c>
      <c r="M26" s="51">
        <v>8.0000000000000002E-3</v>
      </c>
      <c r="N26" s="51">
        <v>-8.9999999999999993E-3</v>
      </c>
      <c r="O26" s="51">
        <v>7.0000000000000001E-3</v>
      </c>
      <c r="P26" s="51">
        <v>-8.9999999999999993E-3</v>
      </c>
      <c r="Q26" s="51">
        <v>8.0000000000000002E-3</v>
      </c>
      <c r="R26" s="51">
        <v>-8.9999999999999993E-3</v>
      </c>
      <c r="S26" s="51">
        <v>7.0000000000000001E-3</v>
      </c>
      <c r="T26" s="51">
        <v>-8.9999999999999993E-3</v>
      </c>
    </row>
    <row r="27" spans="1:20" ht="22.5" x14ac:dyDescent="0.2">
      <c r="A27" s="3"/>
      <c r="B27" s="75"/>
      <c r="C27" s="49" t="s">
        <v>244</v>
      </c>
      <c r="D27" s="53">
        <v>0.13529330690069599</v>
      </c>
      <c r="E27" s="51" t="s">
        <v>245</v>
      </c>
      <c r="F27" s="51">
        <v>-7.0000000000000001E-3</v>
      </c>
      <c r="G27" s="51" t="s">
        <v>246</v>
      </c>
      <c r="H27" s="51">
        <v>-7.0000000000000001E-3</v>
      </c>
      <c r="I27" s="51" t="s">
        <v>246</v>
      </c>
      <c r="J27" s="51">
        <v>-7.0000000000000001E-3</v>
      </c>
      <c r="K27" s="51" t="s">
        <v>246</v>
      </c>
      <c r="L27" s="51">
        <v>-7.0000000000000001E-3</v>
      </c>
      <c r="M27" s="51" t="s">
        <v>247</v>
      </c>
      <c r="N27" s="51">
        <v>-7.0000000000000001E-3</v>
      </c>
      <c r="O27" s="51" t="s">
        <v>246</v>
      </c>
      <c r="P27" s="51">
        <v>-7.0000000000000001E-3</v>
      </c>
      <c r="Q27" s="51" t="s">
        <v>248</v>
      </c>
      <c r="R27" s="51">
        <v>-7.0000000000000001E-3</v>
      </c>
      <c r="S27" s="51" t="s">
        <v>245</v>
      </c>
      <c r="T27" s="51">
        <v>-7.0000000000000001E-3</v>
      </c>
    </row>
    <row r="28" spans="1:20" ht="22.5" x14ac:dyDescent="0.2">
      <c r="A28" s="3"/>
      <c r="B28" s="75"/>
      <c r="C28" s="49" t="s">
        <v>249</v>
      </c>
      <c r="D28" s="53">
        <v>0.15683456809173801</v>
      </c>
      <c r="E28" s="51">
        <v>-1E-3</v>
      </c>
      <c r="F28" s="51">
        <v>-6.0000000000000001E-3</v>
      </c>
      <c r="G28" s="51">
        <v>-3.0000000000000001E-3</v>
      </c>
      <c r="H28" s="51">
        <v>-6.0000000000000001E-3</v>
      </c>
      <c r="I28" s="51">
        <v>-3.0000000000000001E-3</v>
      </c>
      <c r="J28" s="51">
        <v>-6.0000000000000001E-3</v>
      </c>
      <c r="K28" s="51">
        <v>-1E-3</v>
      </c>
      <c r="L28" s="51">
        <v>-6.0000000000000001E-3</v>
      </c>
      <c r="M28" s="51" t="s">
        <v>203</v>
      </c>
      <c r="N28" s="51">
        <v>-6.0000000000000001E-3</v>
      </c>
      <c r="O28" s="51">
        <v>-2E-3</v>
      </c>
      <c r="P28" s="51">
        <v>-6.0000000000000001E-3</v>
      </c>
      <c r="Q28" s="51">
        <v>-2E-3</v>
      </c>
      <c r="R28" s="51">
        <v>-6.0000000000000001E-3</v>
      </c>
      <c r="S28" s="51">
        <v>-1E-3</v>
      </c>
      <c r="T28" s="51">
        <v>-6.0000000000000001E-3</v>
      </c>
    </row>
    <row r="29" spans="1:20" ht="22.5" x14ac:dyDescent="0.2">
      <c r="A29" s="3"/>
      <c r="B29" s="75"/>
      <c r="C29" s="49" t="s">
        <v>250</v>
      </c>
      <c r="D29" s="53">
        <v>0.13735904608721</v>
      </c>
      <c r="E29" s="51">
        <v>-0.01</v>
      </c>
      <c r="F29" s="51">
        <v>-7.0000000000000001E-3</v>
      </c>
      <c r="G29" s="51">
        <v>-8.9999999999999993E-3</v>
      </c>
      <c r="H29" s="51">
        <v>-7.0000000000000001E-3</v>
      </c>
      <c r="I29" s="51">
        <v>-1.0999999999999999E-2</v>
      </c>
      <c r="J29" s="51">
        <v>-7.0000000000000001E-3</v>
      </c>
      <c r="K29" s="51">
        <v>-1.0999999999999999E-2</v>
      </c>
      <c r="L29" s="51">
        <v>-7.0000000000000001E-3</v>
      </c>
      <c r="M29" s="51">
        <v>-0.01</v>
      </c>
      <c r="N29" s="51">
        <v>-7.0000000000000001E-3</v>
      </c>
      <c r="O29" s="51">
        <v>-0.01</v>
      </c>
      <c r="P29" s="51">
        <v>-7.0000000000000001E-3</v>
      </c>
      <c r="Q29" s="51">
        <v>-1.0999999999999999E-2</v>
      </c>
      <c r="R29" s="51">
        <v>-7.0000000000000001E-3</v>
      </c>
      <c r="S29" s="51">
        <v>-0.01</v>
      </c>
      <c r="T29" s="51">
        <v>-7.0000000000000001E-3</v>
      </c>
    </row>
    <row r="30" spans="1:20" ht="22.5" x14ac:dyDescent="0.2">
      <c r="A30" s="3"/>
      <c r="B30" s="75"/>
      <c r="C30" s="49" t="s">
        <v>251</v>
      </c>
      <c r="D30" s="53">
        <v>0.118441484097059</v>
      </c>
      <c r="E30" s="51" t="s">
        <v>252</v>
      </c>
      <c r="F30" s="51">
        <v>-8.0000000000000002E-3</v>
      </c>
      <c r="G30" s="51" t="s">
        <v>253</v>
      </c>
      <c r="H30" s="51">
        <v>-8.0000000000000002E-3</v>
      </c>
      <c r="I30" s="51" t="s">
        <v>252</v>
      </c>
      <c r="J30" s="51">
        <v>-8.0000000000000002E-3</v>
      </c>
      <c r="K30" s="51" t="s">
        <v>252</v>
      </c>
      <c r="L30" s="51">
        <v>-8.0000000000000002E-3</v>
      </c>
      <c r="M30" s="51" t="s">
        <v>254</v>
      </c>
      <c r="N30" s="51">
        <v>-7.0000000000000001E-3</v>
      </c>
      <c r="O30" s="51" t="s">
        <v>252</v>
      </c>
      <c r="P30" s="51">
        <v>-8.0000000000000002E-3</v>
      </c>
      <c r="Q30" s="51" t="s">
        <v>255</v>
      </c>
      <c r="R30" s="51">
        <v>-8.0000000000000002E-3</v>
      </c>
      <c r="S30" s="51" t="s">
        <v>252</v>
      </c>
      <c r="T30" s="51">
        <v>-8.0000000000000002E-3</v>
      </c>
    </row>
    <row r="31" spans="1:20" ht="30" customHeight="1" x14ac:dyDescent="0.2">
      <c r="A31" s="3" t="s">
        <v>256</v>
      </c>
      <c r="B31" s="75">
        <f>1-SUM(D31:D35)</f>
        <v>8.7074643581351752E-2</v>
      </c>
      <c r="C31" s="49" t="s">
        <v>257</v>
      </c>
      <c r="D31" s="53">
        <v>0.76090612420500503</v>
      </c>
      <c r="E31" s="51">
        <v>6.0000000000000001E-3</v>
      </c>
      <c r="F31" s="51">
        <v>-8.0000000000000002E-3</v>
      </c>
      <c r="G31" s="51">
        <v>0.01</v>
      </c>
      <c r="H31" s="51">
        <v>-8.0000000000000002E-3</v>
      </c>
      <c r="I31" s="51">
        <v>6.0000000000000001E-3</v>
      </c>
      <c r="J31" s="51">
        <v>-8.0000000000000002E-3</v>
      </c>
      <c r="K31" s="51">
        <v>6.0000000000000001E-3</v>
      </c>
      <c r="L31" s="51">
        <v>-8.0000000000000002E-3</v>
      </c>
      <c r="M31" s="51">
        <v>2E-3</v>
      </c>
      <c r="N31" s="51">
        <v>-8.0000000000000002E-3</v>
      </c>
      <c r="O31" s="51">
        <v>7.0000000000000001E-3</v>
      </c>
      <c r="P31" s="51">
        <v>-8.0000000000000002E-3</v>
      </c>
      <c r="Q31" s="51">
        <v>8.9999999999999993E-3</v>
      </c>
      <c r="R31" s="51">
        <v>-8.0000000000000002E-3</v>
      </c>
      <c r="S31" s="51">
        <v>6.0000000000000001E-3</v>
      </c>
      <c r="T31" s="51">
        <v>-8.0000000000000002E-3</v>
      </c>
    </row>
    <row r="32" spans="1:20" ht="22.5" x14ac:dyDescent="0.2">
      <c r="A32" s="3"/>
      <c r="B32" s="75"/>
      <c r="C32" s="49" t="s">
        <v>258</v>
      </c>
      <c r="D32" s="53">
        <v>3.0493440585244998E-2</v>
      </c>
      <c r="E32" s="51">
        <v>3.0000000000000001E-3</v>
      </c>
      <c r="F32" s="51">
        <v>-1.2999999999999999E-2</v>
      </c>
      <c r="G32" s="51">
        <v>6.0000000000000001E-3</v>
      </c>
      <c r="H32" s="51">
        <v>-1.2999999999999999E-2</v>
      </c>
      <c r="I32" s="51">
        <v>1E-3</v>
      </c>
      <c r="J32" s="51">
        <v>-1.2999999999999999E-2</v>
      </c>
      <c r="K32" s="51">
        <v>3.0000000000000001E-3</v>
      </c>
      <c r="L32" s="51">
        <v>-1.2999999999999999E-2</v>
      </c>
      <c r="M32" s="51">
        <v>-1E-3</v>
      </c>
      <c r="N32" s="51">
        <v>-1.2999999999999999E-2</v>
      </c>
      <c r="O32" s="51">
        <v>3.0000000000000001E-3</v>
      </c>
      <c r="P32" s="51">
        <v>-1.2999999999999999E-2</v>
      </c>
      <c r="Q32" s="51">
        <v>6.0000000000000001E-3</v>
      </c>
      <c r="R32" s="51">
        <v>-1.2999999999999999E-2</v>
      </c>
      <c r="S32" s="51">
        <v>3.0000000000000001E-3</v>
      </c>
      <c r="T32" s="51">
        <v>-1.2999999999999999E-2</v>
      </c>
    </row>
    <row r="33" spans="1:20" ht="22.5" x14ac:dyDescent="0.2">
      <c r="A33" s="3"/>
      <c r="B33" s="75"/>
      <c r="C33" s="49" t="s">
        <v>259</v>
      </c>
      <c r="D33" s="53">
        <v>4.71935161909759E-2</v>
      </c>
      <c r="E33" s="51">
        <v>7.0000000000000001E-3</v>
      </c>
      <c r="F33" s="51">
        <v>-1.0999999999999999E-2</v>
      </c>
      <c r="G33" s="51">
        <v>8.9999999999999993E-3</v>
      </c>
      <c r="H33" s="51">
        <v>-1.0999999999999999E-2</v>
      </c>
      <c r="I33" s="51">
        <v>7.0000000000000001E-3</v>
      </c>
      <c r="J33" s="51">
        <v>-1.0999999999999999E-2</v>
      </c>
      <c r="K33" s="51">
        <v>7.0000000000000001E-3</v>
      </c>
      <c r="L33" s="51">
        <v>-1.0999999999999999E-2</v>
      </c>
      <c r="M33" s="51">
        <v>2E-3</v>
      </c>
      <c r="N33" s="51">
        <v>-1.0999999999999999E-2</v>
      </c>
      <c r="O33" s="51">
        <v>7.0000000000000001E-3</v>
      </c>
      <c r="P33" s="51">
        <v>-1.0999999999999999E-2</v>
      </c>
      <c r="Q33" s="51">
        <v>8.0000000000000002E-3</v>
      </c>
      <c r="R33" s="51">
        <v>-1.0999999999999999E-2</v>
      </c>
      <c r="S33" s="51">
        <v>7.0000000000000001E-3</v>
      </c>
      <c r="T33" s="51">
        <v>-1.0999999999999999E-2</v>
      </c>
    </row>
    <row r="34" spans="1:20" ht="22.5" x14ac:dyDescent="0.2">
      <c r="A34" s="3"/>
      <c r="B34" s="75"/>
      <c r="C34" s="49" t="s">
        <v>260</v>
      </c>
      <c r="D34" s="53">
        <v>4.2513758045290298E-2</v>
      </c>
      <c r="E34" s="51">
        <v>3.0000000000000001E-3</v>
      </c>
      <c r="F34" s="51">
        <v>-1.0999999999999999E-2</v>
      </c>
      <c r="G34" s="51">
        <v>7.0000000000000001E-3</v>
      </c>
      <c r="H34" s="51">
        <v>-1.0999999999999999E-2</v>
      </c>
      <c r="I34" s="51">
        <v>6.0000000000000001E-3</v>
      </c>
      <c r="J34" s="51">
        <v>-1.0999999999999999E-2</v>
      </c>
      <c r="K34" s="51">
        <v>3.0000000000000001E-3</v>
      </c>
      <c r="L34" s="51">
        <v>-1.0999999999999999E-2</v>
      </c>
      <c r="M34" s="51">
        <v>1E-3</v>
      </c>
      <c r="N34" s="51">
        <v>-1.0999999999999999E-2</v>
      </c>
      <c r="O34" s="51">
        <v>3.0000000000000001E-3</v>
      </c>
      <c r="P34" s="51">
        <v>-1.0999999999999999E-2</v>
      </c>
      <c r="Q34" s="51">
        <v>4.0000000000000001E-3</v>
      </c>
      <c r="R34" s="51">
        <v>-1.0999999999999999E-2</v>
      </c>
      <c r="S34" s="51">
        <v>3.0000000000000001E-3</v>
      </c>
      <c r="T34" s="51">
        <v>-1.0999999999999999E-2</v>
      </c>
    </row>
    <row r="35" spans="1:20" ht="22.5" x14ac:dyDescent="0.2">
      <c r="A35" s="3"/>
      <c r="B35" s="75"/>
      <c r="C35" s="49" t="s">
        <v>261</v>
      </c>
      <c r="D35" s="53">
        <v>3.1818517392131998E-2</v>
      </c>
      <c r="E35" s="51">
        <v>0.01</v>
      </c>
      <c r="F35" s="51">
        <v>-1.2E-2</v>
      </c>
      <c r="G35" s="51">
        <v>1.2E-2</v>
      </c>
      <c r="H35" s="51">
        <v>-1.2999999999999999E-2</v>
      </c>
      <c r="I35" s="51">
        <v>0.01</v>
      </c>
      <c r="J35" s="51">
        <v>-1.2E-2</v>
      </c>
      <c r="K35" s="51">
        <v>0.01</v>
      </c>
      <c r="L35" s="51">
        <v>-1.2E-2</v>
      </c>
      <c r="M35" s="51">
        <v>7.0000000000000001E-3</v>
      </c>
      <c r="N35" s="51">
        <v>-1.2E-2</v>
      </c>
      <c r="O35" s="51">
        <v>0.01</v>
      </c>
      <c r="P35" s="51">
        <v>-1.2E-2</v>
      </c>
      <c r="Q35" s="51">
        <v>1.0999999999999999E-2</v>
      </c>
      <c r="R35" s="51">
        <v>-1.2999999999999999E-2</v>
      </c>
      <c r="S35" s="51">
        <v>0.01</v>
      </c>
      <c r="T35" s="51">
        <v>-1.2E-2</v>
      </c>
    </row>
    <row r="36" spans="1:20" ht="30" customHeight="1" x14ac:dyDescent="0.2">
      <c r="A36" s="3" t="s">
        <v>262</v>
      </c>
      <c r="B36" s="75">
        <f>1-SUM(D36:D40)</f>
        <v>3.2441562391852918E-2</v>
      </c>
      <c r="C36" s="49" t="s">
        <v>263</v>
      </c>
      <c r="D36" s="53">
        <v>0.89195562377137705</v>
      </c>
      <c r="E36" s="51">
        <v>-8.9999999999999993E-3</v>
      </c>
      <c r="F36" s="51">
        <v>-1.2E-2</v>
      </c>
      <c r="G36" s="51">
        <v>-0.01</v>
      </c>
      <c r="H36" s="51">
        <v>-1.2E-2</v>
      </c>
      <c r="I36" s="51">
        <v>-8.9999999999999993E-3</v>
      </c>
      <c r="J36" s="51">
        <v>-1.2E-2</v>
      </c>
      <c r="K36" s="51">
        <v>-0.01</v>
      </c>
      <c r="L36" s="51">
        <v>-1.2E-2</v>
      </c>
      <c r="M36" s="51">
        <v>-1.2999999999999999E-2</v>
      </c>
      <c r="N36" s="51">
        <v>-1.2E-2</v>
      </c>
      <c r="O36" s="51">
        <v>-0.01</v>
      </c>
      <c r="P36" s="51">
        <v>-1.2E-2</v>
      </c>
      <c r="Q36" s="51">
        <v>-8.0000000000000002E-3</v>
      </c>
      <c r="R36" s="51">
        <v>-1.2E-2</v>
      </c>
      <c r="S36" s="51">
        <v>-0.01</v>
      </c>
      <c r="T36" s="51">
        <v>-1.2E-2</v>
      </c>
    </row>
    <row r="37" spans="1:20" ht="22.5" x14ac:dyDescent="0.2">
      <c r="A37" s="3"/>
      <c r="B37" s="75"/>
      <c r="C37" s="49" t="s">
        <v>264</v>
      </c>
      <c r="D37" s="53">
        <v>1.56116670931933E-2</v>
      </c>
      <c r="E37" s="51">
        <v>1.7000000000000001E-2</v>
      </c>
      <c r="F37" s="51">
        <v>-1.9E-2</v>
      </c>
      <c r="G37" s="51">
        <v>1.6E-2</v>
      </c>
      <c r="H37" s="51">
        <v>-1.9E-2</v>
      </c>
      <c r="I37" s="51">
        <v>1.7999999999999999E-2</v>
      </c>
      <c r="J37" s="51">
        <v>-1.9E-2</v>
      </c>
      <c r="K37" s="51">
        <v>1.7000000000000001E-2</v>
      </c>
      <c r="L37" s="51">
        <v>-1.9E-2</v>
      </c>
      <c r="M37" s="51">
        <v>1.2999999999999999E-2</v>
      </c>
      <c r="N37" s="51">
        <v>-1.7999999999999999E-2</v>
      </c>
      <c r="O37" s="51">
        <v>1.7000000000000001E-2</v>
      </c>
      <c r="P37" s="51">
        <v>-1.9E-2</v>
      </c>
      <c r="Q37" s="51">
        <v>1.9E-2</v>
      </c>
      <c r="R37" s="51">
        <v>-1.9E-2</v>
      </c>
      <c r="S37" s="51">
        <v>1.7000000000000001E-2</v>
      </c>
      <c r="T37" s="51">
        <v>-1.9E-2</v>
      </c>
    </row>
    <row r="38" spans="1:20" ht="22.5" x14ac:dyDescent="0.2">
      <c r="A38" s="3"/>
      <c r="B38" s="75"/>
      <c r="C38" s="49" t="s">
        <v>265</v>
      </c>
      <c r="D38" s="53">
        <v>1.6652624378984401E-2</v>
      </c>
      <c r="E38" s="51">
        <v>-1.6E-2</v>
      </c>
      <c r="F38" s="51">
        <v>-1.7999999999999999E-2</v>
      </c>
      <c r="G38" s="51">
        <v>-1.9E-2</v>
      </c>
      <c r="H38" s="51">
        <v>-1.7999999999999999E-2</v>
      </c>
      <c r="I38" s="51">
        <v>-1.6E-2</v>
      </c>
      <c r="J38" s="51">
        <v>-1.7999999999999999E-2</v>
      </c>
      <c r="K38" s="51">
        <v>-1.6E-2</v>
      </c>
      <c r="L38" s="51">
        <v>-1.7999999999999999E-2</v>
      </c>
      <c r="M38" s="51">
        <v>-1.9E-2</v>
      </c>
      <c r="N38" s="51">
        <v>-1.7000000000000001E-2</v>
      </c>
      <c r="O38" s="51">
        <v>-1.6E-2</v>
      </c>
      <c r="P38" s="51">
        <v>-1.7999999999999999E-2</v>
      </c>
      <c r="Q38" s="51">
        <v>-1.4E-2</v>
      </c>
      <c r="R38" s="51">
        <v>-1.7999999999999999E-2</v>
      </c>
      <c r="S38" s="51">
        <v>-1.4999999999999999E-2</v>
      </c>
      <c r="T38" s="51">
        <v>-1.7999999999999999E-2</v>
      </c>
    </row>
    <row r="39" spans="1:20" ht="22.5" x14ac:dyDescent="0.2">
      <c r="A39" s="3"/>
      <c r="B39" s="75"/>
      <c r="C39" s="49" t="s">
        <v>266</v>
      </c>
      <c r="D39" s="53">
        <v>2.3259058477368699E-2</v>
      </c>
      <c r="E39" s="51">
        <v>6.0000000000000001E-3</v>
      </c>
      <c r="F39" s="51">
        <v>-1.6E-2</v>
      </c>
      <c r="G39" s="51">
        <v>7.0000000000000001E-3</v>
      </c>
      <c r="H39" s="51">
        <v>-1.6E-2</v>
      </c>
      <c r="I39" s="51">
        <v>7.0000000000000001E-3</v>
      </c>
      <c r="J39" s="51">
        <v>-1.6E-2</v>
      </c>
      <c r="K39" s="51">
        <v>6.0000000000000001E-3</v>
      </c>
      <c r="L39" s="51">
        <v>-1.6E-2</v>
      </c>
      <c r="M39" s="51">
        <v>4.0000000000000001E-3</v>
      </c>
      <c r="N39" s="51">
        <v>-1.4999999999999999E-2</v>
      </c>
      <c r="O39" s="51">
        <v>5.0000000000000001E-3</v>
      </c>
      <c r="P39" s="51">
        <v>-1.6E-2</v>
      </c>
      <c r="Q39" s="51">
        <v>8.9999999999999993E-3</v>
      </c>
      <c r="R39" s="51">
        <v>-1.6E-2</v>
      </c>
      <c r="S39" s="51">
        <v>6.0000000000000001E-3</v>
      </c>
      <c r="T39" s="51">
        <v>-1.6E-2</v>
      </c>
    </row>
    <row r="40" spans="1:20" ht="22.5" x14ac:dyDescent="0.2">
      <c r="A40" s="3"/>
      <c r="B40" s="75"/>
      <c r="C40" s="49" t="s">
        <v>267</v>
      </c>
      <c r="D40" s="53">
        <v>2.0079463887223599E-2</v>
      </c>
      <c r="E40" s="51">
        <v>-3.0000000000000001E-3</v>
      </c>
      <c r="F40" s="51">
        <v>-1.7000000000000001E-2</v>
      </c>
      <c r="G40" s="51" t="s">
        <v>203</v>
      </c>
      <c r="H40" s="51">
        <v>-1.7000000000000001E-2</v>
      </c>
      <c r="I40" s="51">
        <v>-2E-3</v>
      </c>
      <c r="J40" s="51">
        <v>-1.7000000000000001E-2</v>
      </c>
      <c r="K40" s="51">
        <v>-3.0000000000000001E-3</v>
      </c>
      <c r="L40" s="51">
        <v>-1.7000000000000001E-2</v>
      </c>
      <c r="M40" s="51">
        <v>-3.0000000000000001E-3</v>
      </c>
      <c r="N40" s="51">
        <v>-1.7000000000000001E-2</v>
      </c>
      <c r="O40" s="51">
        <v>-3.0000000000000001E-3</v>
      </c>
      <c r="P40" s="51">
        <v>-1.7000000000000001E-2</v>
      </c>
      <c r="Q40" s="51">
        <v>-1E-3</v>
      </c>
      <c r="R40" s="51">
        <v>-1.7000000000000001E-2</v>
      </c>
      <c r="S40" s="51">
        <v>-3.0000000000000001E-3</v>
      </c>
      <c r="T40" s="51">
        <v>-1.7000000000000001E-2</v>
      </c>
    </row>
    <row r="41" spans="1:20" ht="45" customHeight="1" x14ac:dyDescent="0.2">
      <c r="A41" s="3" t="s">
        <v>268</v>
      </c>
      <c r="B41" s="75">
        <f>1-SUM(D41:D42)</f>
        <v>0.33437394635380002</v>
      </c>
      <c r="C41" s="49" t="s">
        <v>269</v>
      </c>
      <c r="D41" s="53">
        <v>0.56506447907239099</v>
      </c>
      <c r="E41" s="51" t="s">
        <v>270</v>
      </c>
      <c r="F41" s="51">
        <v>-5.0000000000000001E-3</v>
      </c>
      <c r="G41" s="51" t="s">
        <v>271</v>
      </c>
      <c r="H41" s="51">
        <v>-5.0000000000000001E-3</v>
      </c>
      <c r="I41" s="51" t="s">
        <v>271</v>
      </c>
      <c r="J41" s="51">
        <v>-5.0000000000000001E-3</v>
      </c>
      <c r="K41" s="51" t="s">
        <v>271</v>
      </c>
      <c r="L41" s="51">
        <v>-5.0000000000000001E-3</v>
      </c>
      <c r="M41" s="51">
        <v>8.0000000000000002E-3</v>
      </c>
      <c r="N41" s="51">
        <v>-5.0000000000000001E-3</v>
      </c>
      <c r="O41" s="51" t="s">
        <v>271</v>
      </c>
      <c r="P41" s="51">
        <v>-5.0000000000000001E-3</v>
      </c>
      <c r="Q41" s="51">
        <v>8.0000000000000002E-3</v>
      </c>
      <c r="R41" s="51">
        <v>-5.0000000000000001E-3</v>
      </c>
      <c r="S41" s="51" t="s">
        <v>270</v>
      </c>
      <c r="T41" s="51">
        <v>-5.0000000000000001E-3</v>
      </c>
    </row>
    <row r="42" spans="1:20" ht="47.25" customHeight="1" x14ac:dyDescent="0.2">
      <c r="A42" s="3"/>
      <c r="B42" s="75"/>
      <c r="C42" s="49" t="s">
        <v>272</v>
      </c>
      <c r="D42" s="53">
        <v>0.100561574573809</v>
      </c>
      <c r="E42" s="51" t="s">
        <v>273</v>
      </c>
      <c r="F42" s="51">
        <v>-7.0000000000000001E-3</v>
      </c>
      <c r="G42" s="51" t="s">
        <v>274</v>
      </c>
      <c r="H42" s="51">
        <v>-7.0000000000000001E-3</v>
      </c>
      <c r="I42" s="51" t="s">
        <v>274</v>
      </c>
      <c r="J42" s="51">
        <v>-7.0000000000000001E-3</v>
      </c>
      <c r="K42" s="51" t="s">
        <v>274</v>
      </c>
      <c r="L42" s="51">
        <v>-7.0000000000000001E-3</v>
      </c>
      <c r="M42" s="51">
        <v>0.01</v>
      </c>
      <c r="N42" s="51">
        <v>-7.0000000000000001E-3</v>
      </c>
      <c r="O42" s="51" t="s">
        <v>274</v>
      </c>
      <c r="P42" s="51">
        <v>-7.0000000000000001E-3</v>
      </c>
      <c r="Q42" s="51" t="s">
        <v>274</v>
      </c>
      <c r="R42" s="51">
        <v>-7.0000000000000001E-3</v>
      </c>
      <c r="S42" s="51" t="s">
        <v>273</v>
      </c>
      <c r="T42" s="51">
        <v>-7.0000000000000001E-3</v>
      </c>
    </row>
    <row r="43" spans="1:20" ht="45" customHeight="1" x14ac:dyDescent="0.2">
      <c r="A43" s="3" t="s">
        <v>275</v>
      </c>
      <c r="B43" s="75">
        <f>1-SUM(D43:D44)</f>
        <v>7.4946863946707576E-2</v>
      </c>
      <c r="C43" s="49" t="s">
        <v>276</v>
      </c>
      <c r="D43" s="53">
        <v>0.89985063114431596</v>
      </c>
      <c r="E43" s="51">
        <v>6.0000000000000001E-3</v>
      </c>
      <c r="F43" s="51">
        <v>-8.9999999999999993E-3</v>
      </c>
      <c r="G43" s="51">
        <v>7.0000000000000001E-3</v>
      </c>
      <c r="H43" s="51">
        <v>-8.9999999999999993E-3</v>
      </c>
      <c r="I43" s="51">
        <v>6.0000000000000001E-3</v>
      </c>
      <c r="J43" s="51">
        <v>-8.9999999999999993E-3</v>
      </c>
      <c r="K43" s="51">
        <v>6.0000000000000001E-3</v>
      </c>
      <c r="L43" s="51">
        <v>-8.9999999999999993E-3</v>
      </c>
      <c r="M43" s="51">
        <v>4.0000000000000001E-3</v>
      </c>
      <c r="N43" s="51">
        <v>-8.9999999999999993E-3</v>
      </c>
      <c r="O43" s="51">
        <v>6.0000000000000001E-3</v>
      </c>
      <c r="P43" s="51">
        <v>-8.9999999999999993E-3</v>
      </c>
      <c r="Q43" s="51">
        <v>8.0000000000000002E-3</v>
      </c>
      <c r="R43" s="51">
        <v>-8.9999999999999993E-3</v>
      </c>
      <c r="S43" s="51">
        <v>6.0000000000000001E-3</v>
      </c>
      <c r="T43" s="51">
        <v>-8.9999999999999993E-3</v>
      </c>
    </row>
    <row r="44" spans="1:20" ht="22.5" x14ac:dyDescent="0.2">
      <c r="A44" s="3"/>
      <c r="B44" s="75"/>
      <c r="C44" s="49" t="s">
        <v>277</v>
      </c>
      <c r="D44" s="53">
        <v>2.5202504908976499E-2</v>
      </c>
      <c r="E44" s="51">
        <v>8.0000000000000002E-3</v>
      </c>
      <c r="F44" s="51">
        <v>-1.4E-2</v>
      </c>
      <c r="G44" s="51">
        <v>7.0000000000000001E-3</v>
      </c>
      <c r="H44" s="51">
        <v>-1.4E-2</v>
      </c>
      <c r="I44" s="51">
        <v>0.01</v>
      </c>
      <c r="J44" s="51">
        <v>-1.4E-2</v>
      </c>
      <c r="K44" s="51">
        <v>8.0000000000000002E-3</v>
      </c>
      <c r="L44" s="51">
        <v>-1.4E-2</v>
      </c>
      <c r="M44" s="51">
        <v>6.0000000000000001E-3</v>
      </c>
      <c r="N44" s="51">
        <v>-1.4E-2</v>
      </c>
      <c r="O44" s="51">
        <v>8.0000000000000002E-3</v>
      </c>
      <c r="P44" s="51">
        <v>-1.4E-2</v>
      </c>
      <c r="Q44" s="51">
        <v>6.0000000000000001E-3</v>
      </c>
      <c r="R44" s="51">
        <v>-1.4E-2</v>
      </c>
      <c r="S44" s="51">
        <v>8.0000000000000002E-3</v>
      </c>
      <c r="T44" s="51">
        <v>-1.4E-2</v>
      </c>
    </row>
    <row r="45" spans="1:20" ht="45" customHeight="1" x14ac:dyDescent="0.2">
      <c r="A45" s="3" t="s">
        <v>278</v>
      </c>
      <c r="B45" s="75">
        <f>1-SUM(D45:D46)</f>
        <v>3.3490467592997564E-2</v>
      </c>
      <c r="C45" s="49" t="s">
        <v>279</v>
      </c>
      <c r="D45" s="53">
        <v>0.956097947006747</v>
      </c>
      <c r="E45" s="51">
        <v>-8.9999999999999993E-3</v>
      </c>
      <c r="F45" s="51">
        <v>-1.2999999999999999E-2</v>
      </c>
      <c r="G45" s="51">
        <v>-1.0999999999999999E-2</v>
      </c>
      <c r="H45" s="51">
        <v>-1.2999999999999999E-2</v>
      </c>
      <c r="I45" s="51">
        <v>-8.9999999999999993E-3</v>
      </c>
      <c r="J45" s="51">
        <v>-1.2999999999999999E-2</v>
      </c>
      <c r="K45" s="51">
        <v>-8.0000000000000002E-3</v>
      </c>
      <c r="L45" s="51">
        <v>-1.2999999999999999E-2</v>
      </c>
      <c r="M45" s="51">
        <v>-7.0000000000000001E-3</v>
      </c>
      <c r="N45" s="51">
        <v>-1.2999999999999999E-2</v>
      </c>
      <c r="O45" s="51">
        <v>-8.9999999999999993E-3</v>
      </c>
      <c r="P45" s="51">
        <v>-1.2999999999999999E-2</v>
      </c>
      <c r="Q45" s="51">
        <v>-7.0000000000000001E-3</v>
      </c>
      <c r="R45" s="51">
        <v>-1.2999999999999999E-2</v>
      </c>
      <c r="S45" s="51">
        <v>-8.9999999999999993E-3</v>
      </c>
      <c r="T45" s="51">
        <v>-1.2999999999999999E-2</v>
      </c>
    </row>
    <row r="46" spans="1:20" ht="22.5" x14ac:dyDescent="0.2">
      <c r="A46" s="3"/>
      <c r="B46" s="75"/>
      <c r="C46" s="49" t="s">
        <v>280</v>
      </c>
      <c r="D46" s="53">
        <v>1.0411585400255399E-2</v>
      </c>
      <c r="E46" s="51">
        <v>-4.0000000000000001E-3</v>
      </c>
      <c r="F46" s="51">
        <v>-2.1000000000000001E-2</v>
      </c>
      <c r="G46" s="51">
        <v>-5.0000000000000001E-3</v>
      </c>
      <c r="H46" s="51">
        <v>-2.1000000000000001E-2</v>
      </c>
      <c r="I46" s="51">
        <v>-6.0000000000000001E-3</v>
      </c>
      <c r="J46" s="51">
        <v>-2.1000000000000001E-2</v>
      </c>
      <c r="K46" s="51">
        <v>-5.0000000000000001E-3</v>
      </c>
      <c r="L46" s="51">
        <v>-2.1000000000000001E-2</v>
      </c>
      <c r="M46" s="51">
        <v>-8.0000000000000002E-3</v>
      </c>
      <c r="N46" s="51">
        <v>-2.1000000000000001E-2</v>
      </c>
      <c r="O46" s="51">
        <v>-4.0000000000000001E-3</v>
      </c>
      <c r="P46" s="51">
        <v>-2.1000000000000001E-2</v>
      </c>
      <c r="Q46" s="51" t="s">
        <v>203</v>
      </c>
      <c r="R46" s="51">
        <v>-2.1000000000000001E-2</v>
      </c>
      <c r="S46" s="51">
        <v>-6.0000000000000001E-3</v>
      </c>
      <c r="T46" s="51">
        <v>-2.1000000000000001E-2</v>
      </c>
    </row>
    <row r="47" spans="1:20" ht="45" customHeight="1" x14ac:dyDescent="0.2">
      <c r="A47" s="3" t="s">
        <v>281</v>
      </c>
      <c r="B47" s="75">
        <f>1-SUM(D47:D50)</f>
        <v>0.44542440497661107</v>
      </c>
      <c r="C47" s="49" t="s">
        <v>282</v>
      </c>
      <c r="D47" s="53">
        <v>0.16170189271566601</v>
      </c>
      <c r="E47" s="51">
        <v>-1.6E-2</v>
      </c>
      <c r="F47" s="51">
        <v>-0.01</v>
      </c>
      <c r="G47" s="51">
        <v>-1.4999999999999999E-2</v>
      </c>
      <c r="H47" s="51">
        <v>-0.01</v>
      </c>
      <c r="I47" s="51">
        <v>-1.4999999999999999E-2</v>
      </c>
      <c r="J47" s="51">
        <v>-0.01</v>
      </c>
      <c r="K47" s="51" t="s">
        <v>283</v>
      </c>
      <c r="L47" s="51">
        <v>-0.01</v>
      </c>
      <c r="M47" s="51" t="s">
        <v>284</v>
      </c>
      <c r="N47" s="51">
        <v>-8.9999999999999993E-3</v>
      </c>
      <c r="O47" s="51">
        <v>-1.6E-2</v>
      </c>
      <c r="P47" s="51">
        <v>-0.01</v>
      </c>
      <c r="Q47" s="51">
        <v>-1.6E-2</v>
      </c>
      <c r="R47" s="51">
        <v>-0.01</v>
      </c>
      <c r="S47" s="51">
        <v>-1.6E-2</v>
      </c>
      <c r="T47" s="51">
        <v>-0.01</v>
      </c>
    </row>
    <row r="48" spans="1:20" ht="33.75" x14ac:dyDescent="0.2">
      <c r="A48" s="3"/>
      <c r="B48" s="75"/>
      <c r="C48" s="49" t="s">
        <v>285</v>
      </c>
      <c r="D48" s="53">
        <v>1.55563752732415E-2</v>
      </c>
      <c r="E48" s="51">
        <v>-8.0000000000000002E-3</v>
      </c>
      <c r="F48" s="51">
        <v>-1.4E-2</v>
      </c>
      <c r="G48" s="51">
        <v>-1.2E-2</v>
      </c>
      <c r="H48" s="51">
        <v>-1.4E-2</v>
      </c>
      <c r="I48" s="51">
        <v>-8.0000000000000002E-3</v>
      </c>
      <c r="J48" s="51">
        <v>-1.4E-2</v>
      </c>
      <c r="K48" s="51">
        <v>-8.0000000000000002E-3</v>
      </c>
      <c r="L48" s="51">
        <v>-1.4E-2</v>
      </c>
      <c r="M48" s="51">
        <v>-1.4999999999999999E-2</v>
      </c>
      <c r="N48" s="51">
        <v>-1.4E-2</v>
      </c>
      <c r="O48" s="51">
        <v>-0.01</v>
      </c>
      <c r="P48" s="51">
        <v>-1.4E-2</v>
      </c>
      <c r="Q48" s="51">
        <v>-8.0000000000000002E-3</v>
      </c>
      <c r="R48" s="51">
        <v>-1.4999999999999999E-2</v>
      </c>
      <c r="S48" s="51">
        <v>-8.0000000000000002E-3</v>
      </c>
      <c r="T48" s="51">
        <v>-1.4E-2</v>
      </c>
    </row>
    <row r="49" spans="1:20" ht="33.75" x14ac:dyDescent="0.2">
      <c r="A49" s="3"/>
      <c r="B49" s="75"/>
      <c r="C49" s="49" t="s">
        <v>286</v>
      </c>
      <c r="D49" s="53">
        <v>3.7432993890074401E-2</v>
      </c>
      <c r="E49" s="51">
        <v>-3.0000000000000001E-3</v>
      </c>
      <c r="F49" s="51">
        <v>-8.9999999999999993E-3</v>
      </c>
      <c r="G49" s="51">
        <v>-3.0000000000000001E-3</v>
      </c>
      <c r="H49" s="51">
        <v>-0.01</v>
      </c>
      <c r="I49" s="51">
        <v>-4.0000000000000001E-3</v>
      </c>
      <c r="J49" s="51">
        <v>-8.9999999999999993E-3</v>
      </c>
      <c r="K49" s="51">
        <v>-3.0000000000000001E-3</v>
      </c>
      <c r="L49" s="51">
        <v>-8.9999999999999993E-3</v>
      </c>
      <c r="M49" s="51">
        <v>-5.0000000000000001E-3</v>
      </c>
      <c r="N49" s="51">
        <v>-8.9999999999999993E-3</v>
      </c>
      <c r="O49" s="51">
        <v>-3.0000000000000001E-3</v>
      </c>
      <c r="P49" s="51">
        <v>-8.9999999999999993E-3</v>
      </c>
      <c r="Q49" s="51">
        <v>-1E-3</v>
      </c>
      <c r="R49" s="51">
        <v>-0.01</v>
      </c>
      <c r="S49" s="51">
        <v>-3.0000000000000001E-3</v>
      </c>
      <c r="T49" s="51">
        <v>-8.9999999999999993E-3</v>
      </c>
    </row>
    <row r="50" spans="1:20" ht="33.75" x14ac:dyDescent="0.2">
      <c r="A50" s="3"/>
      <c r="B50" s="75"/>
      <c r="C50" s="49" t="s">
        <v>287</v>
      </c>
      <c r="D50" s="53">
        <v>0.33988433314440702</v>
      </c>
      <c r="E50" s="51">
        <v>1E-3</v>
      </c>
      <c r="F50" s="51">
        <v>-4.0000000000000001E-3</v>
      </c>
      <c r="G50" s="51">
        <v>1E-3</v>
      </c>
      <c r="H50" s="51">
        <v>-4.0000000000000001E-3</v>
      </c>
      <c r="I50" s="51">
        <v>1E-3</v>
      </c>
      <c r="J50" s="51">
        <v>-4.0000000000000001E-3</v>
      </c>
      <c r="K50" s="51">
        <v>1E-3</v>
      </c>
      <c r="L50" s="51">
        <v>-4.0000000000000001E-3</v>
      </c>
      <c r="M50" s="51">
        <v>2E-3</v>
      </c>
      <c r="N50" s="51">
        <v>-4.0000000000000001E-3</v>
      </c>
      <c r="O50" s="51">
        <v>1E-3</v>
      </c>
      <c r="P50" s="51">
        <v>-4.0000000000000001E-3</v>
      </c>
      <c r="Q50" s="51">
        <v>1E-3</v>
      </c>
      <c r="R50" s="51">
        <v>-4.0000000000000001E-3</v>
      </c>
      <c r="S50" s="51">
        <v>1E-3</v>
      </c>
      <c r="T50" s="51">
        <v>-4.0000000000000001E-3</v>
      </c>
    </row>
    <row r="51" spans="1:20" ht="32.25" customHeight="1" x14ac:dyDescent="0.2">
      <c r="A51" s="3" t="s">
        <v>288</v>
      </c>
      <c r="B51" s="75">
        <f>1-SUM(D51:D53)</f>
        <v>2.9045173074541131E-2</v>
      </c>
      <c r="C51" s="49" t="s">
        <v>289</v>
      </c>
      <c r="D51" s="53">
        <v>0.107624660096348</v>
      </c>
      <c r="E51" s="51">
        <v>-1.4E-2</v>
      </c>
      <c r="F51" s="51">
        <v>-1.6E-2</v>
      </c>
      <c r="G51" s="51">
        <v>-1.2999999999999999E-2</v>
      </c>
      <c r="H51" s="51">
        <v>-1.7000000000000001E-2</v>
      </c>
      <c r="I51" s="51">
        <v>-1.4E-2</v>
      </c>
      <c r="J51" s="51">
        <v>-1.6E-2</v>
      </c>
      <c r="K51" s="51">
        <v>-1.4999999999999999E-2</v>
      </c>
      <c r="L51" s="51">
        <v>-1.6E-2</v>
      </c>
      <c r="M51" s="51">
        <v>-8.9999999999999993E-3</v>
      </c>
      <c r="N51" s="51">
        <v>-1.6E-2</v>
      </c>
      <c r="O51" s="51">
        <v>-1.4999999999999999E-2</v>
      </c>
      <c r="P51" s="51">
        <v>-1.6E-2</v>
      </c>
      <c r="Q51" s="51">
        <v>-1.6E-2</v>
      </c>
      <c r="R51" s="51">
        <v>-1.7000000000000001E-2</v>
      </c>
      <c r="S51" s="51">
        <v>-1.4E-2</v>
      </c>
      <c r="T51" s="51">
        <v>-1.6E-2</v>
      </c>
    </row>
    <row r="52" spans="1:20" ht="22.5" x14ac:dyDescent="0.2">
      <c r="A52" s="3"/>
      <c r="B52" s="75"/>
      <c r="C52" s="49" t="s">
        <v>290</v>
      </c>
      <c r="D52" s="53">
        <v>1.8537864191033902E-2</v>
      </c>
      <c r="E52" s="51">
        <v>-1.2999999999999999E-2</v>
      </c>
      <c r="F52" s="51">
        <v>-1.7999999999999999E-2</v>
      </c>
      <c r="G52" s="51">
        <v>-1.2999999999999999E-2</v>
      </c>
      <c r="H52" s="51">
        <v>-1.7999999999999999E-2</v>
      </c>
      <c r="I52" s="51">
        <v>-1.0999999999999999E-2</v>
      </c>
      <c r="J52" s="51">
        <v>-1.7000000000000001E-2</v>
      </c>
      <c r="K52" s="51">
        <v>-1.2999999999999999E-2</v>
      </c>
      <c r="L52" s="51">
        <v>-1.7999999999999999E-2</v>
      </c>
      <c r="M52" s="51">
        <v>-1.0999999999999999E-2</v>
      </c>
      <c r="N52" s="51">
        <v>-1.7000000000000001E-2</v>
      </c>
      <c r="O52" s="51">
        <v>-1.6E-2</v>
      </c>
      <c r="P52" s="51">
        <v>-1.7999999999999999E-2</v>
      </c>
      <c r="Q52" s="51">
        <v>-1.2999999999999999E-2</v>
      </c>
      <c r="R52" s="51">
        <v>-1.7999999999999999E-2</v>
      </c>
      <c r="S52" s="51">
        <v>-1.2E-2</v>
      </c>
      <c r="T52" s="51">
        <v>-1.7999999999999999E-2</v>
      </c>
    </row>
    <row r="53" spans="1:20" ht="22.5" x14ac:dyDescent="0.2">
      <c r="A53" s="3"/>
      <c r="B53" s="75"/>
      <c r="C53" s="49" t="s">
        <v>291</v>
      </c>
      <c r="D53" s="53">
        <v>0.84479230263807703</v>
      </c>
      <c r="E53" s="51">
        <v>-5.0000000000000001E-3</v>
      </c>
      <c r="F53" s="51">
        <v>-1.0999999999999999E-2</v>
      </c>
      <c r="G53" s="51">
        <v>-4.0000000000000001E-3</v>
      </c>
      <c r="H53" s="51">
        <v>-1.0999999999999999E-2</v>
      </c>
      <c r="I53" s="51">
        <v>-4.0000000000000001E-3</v>
      </c>
      <c r="J53" s="51">
        <v>-1.0999999999999999E-2</v>
      </c>
      <c r="K53" s="51">
        <v>-5.0000000000000001E-3</v>
      </c>
      <c r="L53" s="51">
        <v>-1.0999999999999999E-2</v>
      </c>
      <c r="M53" s="51">
        <v>-2E-3</v>
      </c>
      <c r="N53" s="51">
        <v>-1.0999999999999999E-2</v>
      </c>
      <c r="O53" s="51">
        <v>-6.0000000000000001E-3</v>
      </c>
      <c r="P53" s="51">
        <v>-1.0999999999999999E-2</v>
      </c>
      <c r="Q53" s="51">
        <v>-5.0000000000000001E-3</v>
      </c>
      <c r="R53" s="51">
        <v>-1.0999999999999999E-2</v>
      </c>
      <c r="S53" s="51">
        <v>-5.0000000000000001E-3</v>
      </c>
      <c r="T53" s="51">
        <v>-1.0999999999999999E-2</v>
      </c>
    </row>
    <row r="54" spans="1:20" ht="30" customHeight="1" x14ac:dyDescent="0.2">
      <c r="A54" s="3" t="s">
        <v>292</v>
      </c>
      <c r="B54" s="75">
        <f>1-SUM(D54:D55)</f>
        <v>0.49567414573381008</v>
      </c>
      <c r="C54" s="49" t="s">
        <v>293</v>
      </c>
      <c r="D54" s="53">
        <v>0.16020334963659699</v>
      </c>
      <c r="E54" s="51">
        <v>8.0000000000000002E-3</v>
      </c>
      <c r="F54" s="51">
        <v>-0.01</v>
      </c>
      <c r="G54" s="51">
        <v>8.9999999999999993E-3</v>
      </c>
      <c r="H54" s="51">
        <v>-0.01</v>
      </c>
      <c r="I54" s="51">
        <v>7.0000000000000001E-3</v>
      </c>
      <c r="J54" s="51">
        <v>-8.9999999999999993E-3</v>
      </c>
      <c r="K54" s="51">
        <v>8.0000000000000002E-3</v>
      </c>
      <c r="L54" s="51">
        <v>-0.01</v>
      </c>
      <c r="M54" s="51">
        <v>8.0000000000000002E-3</v>
      </c>
      <c r="N54" s="51">
        <v>-8.9999999999999993E-3</v>
      </c>
      <c r="O54" s="51">
        <v>8.9999999999999993E-3</v>
      </c>
      <c r="P54" s="51">
        <v>-0.01</v>
      </c>
      <c r="Q54" s="51">
        <v>7.0000000000000001E-3</v>
      </c>
      <c r="R54" s="51">
        <v>-0.01</v>
      </c>
      <c r="S54" s="51">
        <v>7.0000000000000001E-3</v>
      </c>
      <c r="T54" s="51">
        <v>-0.01</v>
      </c>
    </row>
    <row r="55" spans="1:20" ht="22.5" x14ac:dyDescent="0.2">
      <c r="A55" s="3"/>
      <c r="B55" s="75"/>
      <c r="C55" s="49" t="s">
        <v>294</v>
      </c>
      <c r="D55" s="53">
        <v>0.34412250462959298</v>
      </c>
      <c r="E55" s="51">
        <v>1.2999999999999999E-2</v>
      </c>
      <c r="F55" s="51">
        <v>-7.3999999999999996E-2</v>
      </c>
      <c r="G55" s="51">
        <v>1.9E-2</v>
      </c>
      <c r="H55" s="51">
        <v>-7.3999999999999996E-2</v>
      </c>
      <c r="I55" s="51">
        <v>1.7000000000000001E-2</v>
      </c>
      <c r="J55" s="51">
        <v>-7.3999999999999996E-2</v>
      </c>
      <c r="K55" s="51">
        <v>1.7000000000000001E-2</v>
      </c>
      <c r="L55" s="51">
        <v>-7.3999999999999996E-2</v>
      </c>
      <c r="M55" s="51">
        <v>1.7999999999999999E-2</v>
      </c>
      <c r="N55" s="51">
        <v>-7.1999999999999995E-2</v>
      </c>
      <c r="O55" s="51">
        <v>1.6E-2</v>
      </c>
      <c r="P55" s="51">
        <v>-7.3999999999999996E-2</v>
      </c>
      <c r="Q55" s="51">
        <v>4.0000000000000001E-3</v>
      </c>
      <c r="R55" s="51">
        <v>-7.3999999999999996E-2</v>
      </c>
      <c r="S55" s="51">
        <v>1.2E-2</v>
      </c>
      <c r="T55" s="51">
        <v>-7.3999999999999996E-2</v>
      </c>
    </row>
    <row r="56" spans="1:20" ht="30" customHeight="1" x14ac:dyDescent="0.2">
      <c r="A56" s="3" t="s">
        <v>295</v>
      </c>
      <c r="B56" s="75">
        <f>1-SUM(D56:D58)</f>
        <v>2.596285354303296E-2</v>
      </c>
      <c r="C56" s="49" t="s">
        <v>296</v>
      </c>
      <c r="D56" s="53">
        <v>0.65647976898383797</v>
      </c>
      <c r="E56" s="51">
        <v>1.7000000000000001E-2</v>
      </c>
      <c r="F56" s="51">
        <v>-7.4999999999999997E-2</v>
      </c>
      <c r="G56" s="51">
        <v>2.5000000000000001E-2</v>
      </c>
      <c r="H56" s="51">
        <v>-7.4999999999999997E-2</v>
      </c>
      <c r="I56" s="51">
        <v>1.9E-2</v>
      </c>
      <c r="J56" s="51">
        <v>-7.3999999999999996E-2</v>
      </c>
      <c r="K56" s="51">
        <v>2.1000000000000001E-2</v>
      </c>
      <c r="L56" s="51">
        <v>-7.4999999999999997E-2</v>
      </c>
      <c r="M56" s="51">
        <v>2.1999999999999999E-2</v>
      </c>
      <c r="N56" s="51">
        <v>-7.2999999999999995E-2</v>
      </c>
      <c r="O56" s="51">
        <v>2.1000000000000001E-2</v>
      </c>
      <c r="P56" s="51">
        <v>-7.4999999999999997E-2</v>
      </c>
      <c r="Q56" s="51">
        <v>8.9999999999999993E-3</v>
      </c>
      <c r="R56" s="51">
        <v>-7.4999999999999997E-2</v>
      </c>
      <c r="S56" s="51">
        <v>1.6E-2</v>
      </c>
      <c r="T56" s="51">
        <v>-7.4999999999999997E-2</v>
      </c>
    </row>
    <row r="57" spans="1:20" ht="22.5" x14ac:dyDescent="0.2">
      <c r="A57" s="3"/>
      <c r="B57" s="75"/>
      <c r="C57" s="49" t="s">
        <v>297</v>
      </c>
      <c r="D57" s="53">
        <v>0.16863692743252401</v>
      </c>
      <c r="E57" s="51">
        <v>3.0000000000000001E-3</v>
      </c>
      <c r="F57" s="51">
        <v>-1.2E-2</v>
      </c>
      <c r="G57" s="51">
        <v>4.0000000000000001E-3</v>
      </c>
      <c r="H57" s="51">
        <v>-1.2E-2</v>
      </c>
      <c r="I57" s="51">
        <v>3.0000000000000001E-3</v>
      </c>
      <c r="J57" s="51">
        <v>-1.2E-2</v>
      </c>
      <c r="K57" s="51">
        <v>3.0000000000000001E-3</v>
      </c>
      <c r="L57" s="51">
        <v>-1.2E-2</v>
      </c>
      <c r="M57" s="51">
        <v>1E-3</v>
      </c>
      <c r="N57" s="51">
        <v>-1.2E-2</v>
      </c>
      <c r="O57" s="51">
        <v>4.0000000000000001E-3</v>
      </c>
      <c r="P57" s="51">
        <v>-1.2E-2</v>
      </c>
      <c r="Q57" s="51">
        <v>3.0000000000000001E-3</v>
      </c>
      <c r="R57" s="51">
        <v>-1.2E-2</v>
      </c>
      <c r="S57" s="51">
        <v>3.0000000000000001E-3</v>
      </c>
      <c r="T57" s="51">
        <v>-1.2E-2</v>
      </c>
    </row>
    <row r="58" spans="1:20" x14ac:dyDescent="0.2">
      <c r="A58" s="3"/>
      <c r="B58" s="75"/>
      <c r="C58" s="49" t="s">
        <v>298</v>
      </c>
      <c r="D58" s="53">
        <v>0.148920450040605</v>
      </c>
      <c r="E58" s="51">
        <v>5.0000000000000001E-3</v>
      </c>
      <c r="F58" s="51">
        <v>-1.2E-2</v>
      </c>
      <c r="G58" s="51">
        <v>6.0000000000000001E-3</v>
      </c>
      <c r="H58" s="51">
        <v>-1.2E-2</v>
      </c>
      <c r="I58" s="51">
        <v>4.0000000000000001E-3</v>
      </c>
      <c r="J58" s="51">
        <v>-1.2E-2</v>
      </c>
      <c r="K58" s="51">
        <v>5.0000000000000001E-3</v>
      </c>
      <c r="L58" s="51">
        <v>-1.2E-2</v>
      </c>
      <c r="M58" s="51">
        <v>2E-3</v>
      </c>
      <c r="N58" s="51">
        <v>-1.2E-2</v>
      </c>
      <c r="O58" s="51">
        <v>6.0000000000000001E-3</v>
      </c>
      <c r="P58" s="51">
        <v>-1.2E-2</v>
      </c>
      <c r="Q58" s="51">
        <v>6.0000000000000001E-3</v>
      </c>
      <c r="R58" s="51">
        <v>-1.2E-2</v>
      </c>
      <c r="S58" s="51">
        <v>5.0000000000000001E-3</v>
      </c>
      <c r="T58" s="51">
        <v>-1.2E-2</v>
      </c>
    </row>
    <row r="59" spans="1:20" ht="15" customHeight="1" x14ac:dyDescent="0.2">
      <c r="A59" s="3" t="s">
        <v>299</v>
      </c>
      <c r="B59" s="75">
        <f>1-SUM(D59:D60)</f>
        <v>0.13758899673228198</v>
      </c>
      <c r="C59" s="49" t="s">
        <v>300</v>
      </c>
      <c r="D59" s="53">
        <v>2.5948020714461E-2</v>
      </c>
      <c r="E59" s="51">
        <v>8.0000000000000002E-3</v>
      </c>
      <c r="F59" s="51">
        <v>-1.4E-2</v>
      </c>
      <c r="G59" s="51">
        <v>8.0000000000000002E-3</v>
      </c>
      <c r="H59" s="51">
        <v>-1.4E-2</v>
      </c>
      <c r="I59" s="51">
        <v>1E-3</v>
      </c>
      <c r="J59" s="51">
        <v>-1.4E-2</v>
      </c>
      <c r="K59" s="51">
        <v>8.0000000000000002E-3</v>
      </c>
      <c r="L59" s="51">
        <v>-1.4E-2</v>
      </c>
      <c r="M59" s="51">
        <v>8.0000000000000002E-3</v>
      </c>
      <c r="N59" s="51">
        <v>-1.4E-2</v>
      </c>
      <c r="O59" s="51">
        <v>8.0000000000000002E-3</v>
      </c>
      <c r="P59" s="51">
        <v>-1.4E-2</v>
      </c>
      <c r="Q59" s="51">
        <v>4.0000000000000001E-3</v>
      </c>
      <c r="R59" s="51">
        <v>-1.4999999999999999E-2</v>
      </c>
      <c r="S59" s="51"/>
      <c r="T59" s="51"/>
    </row>
    <row r="60" spans="1:20" x14ac:dyDescent="0.2">
      <c r="A60" s="3"/>
      <c r="B60" s="75"/>
      <c r="C60" s="49" t="s">
        <v>301</v>
      </c>
      <c r="D60" s="53">
        <v>0.83646298255325702</v>
      </c>
      <c r="E60" s="51">
        <v>-1E-3</v>
      </c>
      <c r="F60" s="51">
        <v>-5.0000000000000001E-3</v>
      </c>
      <c r="G60" s="51" t="s">
        <v>203</v>
      </c>
      <c r="H60" s="51">
        <v>-5.0000000000000001E-3</v>
      </c>
      <c r="I60" s="51">
        <v>-2E-3</v>
      </c>
      <c r="J60" s="51">
        <v>-5.0000000000000001E-3</v>
      </c>
      <c r="K60" s="51">
        <v>-1E-3</v>
      </c>
      <c r="L60" s="51">
        <v>-5.0000000000000001E-3</v>
      </c>
      <c r="M60" s="51">
        <v>-1E-3</v>
      </c>
      <c r="N60" s="51">
        <v>-5.0000000000000001E-3</v>
      </c>
      <c r="O60" s="51">
        <v>-1E-3</v>
      </c>
      <c r="P60" s="51">
        <v>-5.0000000000000001E-3</v>
      </c>
      <c r="Q60" s="51">
        <v>-4.0000000000000001E-3</v>
      </c>
      <c r="R60" s="51">
        <v>-5.0000000000000001E-3</v>
      </c>
      <c r="S60" s="51"/>
      <c r="T60" s="51"/>
    </row>
    <row r="61" spans="1:20" ht="30" customHeight="1" x14ac:dyDescent="0.2">
      <c r="A61" s="3" t="s">
        <v>302</v>
      </c>
      <c r="B61" s="75">
        <f>1-SUM(D61:D62)</f>
        <v>0.54133633176418416</v>
      </c>
      <c r="C61" s="49" t="s">
        <v>303</v>
      </c>
      <c r="D61" s="53">
        <v>3.1809387812953803E-2</v>
      </c>
      <c r="E61" s="51">
        <v>-1.7000000000000001E-2</v>
      </c>
      <c r="F61" s="51">
        <v>-1.2E-2</v>
      </c>
      <c r="G61" s="51">
        <v>-1.9E-2</v>
      </c>
      <c r="H61" s="51">
        <v>-1.2999999999999999E-2</v>
      </c>
      <c r="I61" s="51" t="s">
        <v>304</v>
      </c>
      <c r="J61" s="51">
        <v>-1.2E-2</v>
      </c>
      <c r="K61" s="51">
        <v>-1.7000000000000001E-2</v>
      </c>
      <c r="L61" s="51">
        <v>-1.2E-2</v>
      </c>
      <c r="M61" s="51">
        <v>-1.6E-2</v>
      </c>
      <c r="N61" s="51">
        <v>-1.2E-2</v>
      </c>
      <c r="O61" s="51">
        <v>-1.7999999999999999E-2</v>
      </c>
      <c r="P61" s="51">
        <v>-1.2E-2</v>
      </c>
      <c r="Q61" s="51">
        <v>-1.7999999999999999E-2</v>
      </c>
      <c r="R61" s="51">
        <v>-1.2999999999999999E-2</v>
      </c>
      <c r="S61" s="51"/>
      <c r="T61" s="51"/>
    </row>
    <row r="62" spans="1:20" ht="22.5" x14ac:dyDescent="0.2">
      <c r="A62" s="3"/>
      <c r="B62" s="75"/>
      <c r="C62" s="49" t="s">
        <v>305</v>
      </c>
      <c r="D62" s="53">
        <v>0.426854280422862</v>
      </c>
      <c r="E62" s="51">
        <v>-2E-3</v>
      </c>
      <c r="F62" s="51">
        <v>-5.0000000000000001E-3</v>
      </c>
      <c r="G62" s="51">
        <v>-2E-3</v>
      </c>
      <c r="H62" s="51">
        <v>-5.0000000000000001E-3</v>
      </c>
      <c r="I62" s="51">
        <v>-3.0000000000000001E-3</v>
      </c>
      <c r="J62" s="51">
        <v>-5.0000000000000001E-3</v>
      </c>
      <c r="K62" s="51">
        <v>-3.0000000000000001E-3</v>
      </c>
      <c r="L62" s="51">
        <v>-5.0000000000000001E-3</v>
      </c>
      <c r="M62" s="51">
        <v>-2E-3</v>
      </c>
      <c r="N62" s="51">
        <v>-5.0000000000000001E-3</v>
      </c>
      <c r="O62" s="51">
        <v>-2E-3</v>
      </c>
      <c r="P62" s="51">
        <v>-5.0000000000000001E-3</v>
      </c>
      <c r="Q62" s="51">
        <v>-3.0000000000000001E-3</v>
      </c>
      <c r="R62" s="51">
        <v>-5.0000000000000001E-3</v>
      </c>
      <c r="S62" s="51"/>
      <c r="T62" s="51"/>
    </row>
    <row r="63" spans="1:20" ht="30" customHeight="1" x14ac:dyDescent="0.2">
      <c r="A63" s="3" t="s">
        <v>306</v>
      </c>
      <c r="B63" s="75">
        <f>1-SUM(D63:D66)</f>
        <v>0.44813453808240955</v>
      </c>
      <c r="C63" s="49" t="s">
        <v>307</v>
      </c>
      <c r="D63" s="53">
        <v>0.11916436307149</v>
      </c>
      <c r="E63" s="51" t="s">
        <v>308</v>
      </c>
      <c r="F63" s="51">
        <v>-7.0000000000000001E-3</v>
      </c>
      <c r="G63" s="51" t="s">
        <v>255</v>
      </c>
      <c r="H63" s="51">
        <v>-7.0000000000000001E-3</v>
      </c>
      <c r="I63" s="51" t="s">
        <v>255</v>
      </c>
      <c r="J63" s="51">
        <v>-7.0000000000000001E-3</v>
      </c>
      <c r="K63" s="51" t="s">
        <v>308</v>
      </c>
      <c r="L63" s="51">
        <v>-7.0000000000000001E-3</v>
      </c>
      <c r="M63" s="51" t="s">
        <v>252</v>
      </c>
      <c r="N63" s="51">
        <v>-7.0000000000000001E-3</v>
      </c>
      <c r="O63" s="51" t="s">
        <v>308</v>
      </c>
      <c r="P63" s="51">
        <v>-7.0000000000000001E-3</v>
      </c>
      <c r="Q63" s="51" t="s">
        <v>309</v>
      </c>
      <c r="R63" s="51">
        <v>-7.0000000000000001E-3</v>
      </c>
      <c r="S63" s="51" t="s">
        <v>308</v>
      </c>
      <c r="T63" s="51">
        <v>-7.0000000000000001E-3</v>
      </c>
    </row>
    <row r="64" spans="1:20" x14ac:dyDescent="0.2">
      <c r="A64" s="3"/>
      <c r="B64" s="75"/>
      <c r="C64" s="49" t="s">
        <v>310</v>
      </c>
      <c r="D64" s="53">
        <v>6.9811424461273502E-2</v>
      </c>
      <c r="E64" s="51">
        <v>2.1999999999999999E-2</v>
      </c>
      <c r="F64" s="51">
        <v>-1.4999999999999999E-2</v>
      </c>
      <c r="G64" s="51">
        <v>2.1999999999999999E-2</v>
      </c>
      <c r="H64" s="51">
        <v>-1.4999999999999999E-2</v>
      </c>
      <c r="I64" s="51">
        <v>2.1999999999999999E-2</v>
      </c>
      <c r="J64" s="51">
        <v>-1.4999999999999999E-2</v>
      </c>
      <c r="K64" s="51">
        <v>2.1999999999999999E-2</v>
      </c>
      <c r="L64" s="51">
        <v>-1.4999999999999999E-2</v>
      </c>
      <c r="M64" s="51">
        <v>2.1999999999999999E-2</v>
      </c>
      <c r="N64" s="51">
        <v>-1.4E-2</v>
      </c>
      <c r="O64" s="51" t="s">
        <v>311</v>
      </c>
      <c r="P64" s="51">
        <v>-8.0000000000000002E-3</v>
      </c>
      <c r="Q64" s="51">
        <v>1.7999999999999999E-2</v>
      </c>
      <c r="R64" s="51">
        <v>-1.4999999999999999E-2</v>
      </c>
      <c r="S64" s="51">
        <v>2.1999999999999999E-2</v>
      </c>
      <c r="T64" s="51">
        <v>-1.4999999999999999E-2</v>
      </c>
    </row>
    <row r="65" spans="1:20" x14ac:dyDescent="0.2">
      <c r="A65" s="3"/>
      <c r="B65" s="75"/>
      <c r="C65" s="49" t="s">
        <v>312</v>
      </c>
      <c r="D65" s="53">
        <v>0.11400268994170699</v>
      </c>
      <c r="E65" s="51" t="s">
        <v>313</v>
      </c>
      <c r="F65" s="51">
        <v>-6.0000000000000001E-3</v>
      </c>
      <c r="G65" s="51" t="s">
        <v>274</v>
      </c>
      <c r="H65" s="51">
        <v>-6.0000000000000001E-3</v>
      </c>
      <c r="I65" s="51" t="s">
        <v>274</v>
      </c>
      <c r="J65" s="51">
        <v>-6.0000000000000001E-3</v>
      </c>
      <c r="K65" s="51" t="s">
        <v>313</v>
      </c>
      <c r="L65" s="51">
        <v>-6.0000000000000001E-3</v>
      </c>
      <c r="M65" s="51" t="s">
        <v>247</v>
      </c>
      <c r="N65" s="51">
        <v>-6.0000000000000001E-3</v>
      </c>
      <c r="O65" s="51" t="s">
        <v>247</v>
      </c>
      <c r="P65" s="51">
        <v>-6.0000000000000001E-3</v>
      </c>
      <c r="Q65" s="51" t="s">
        <v>314</v>
      </c>
      <c r="R65" s="51">
        <v>-6.0000000000000001E-3</v>
      </c>
      <c r="S65" s="51" t="s">
        <v>313</v>
      </c>
      <c r="T65" s="51">
        <v>-6.0000000000000001E-3</v>
      </c>
    </row>
    <row r="66" spans="1:20" x14ac:dyDescent="0.2">
      <c r="A66" s="3"/>
      <c r="B66" s="75"/>
      <c r="C66" s="49" t="s">
        <v>315</v>
      </c>
      <c r="D66" s="53">
        <v>0.24888698444311999</v>
      </c>
      <c r="E66" s="51" t="s">
        <v>316</v>
      </c>
      <c r="F66" s="51">
        <v>-6.0000000000000001E-3</v>
      </c>
      <c r="G66" s="51">
        <v>8.0000000000000002E-3</v>
      </c>
      <c r="H66" s="51">
        <v>-6.0000000000000001E-3</v>
      </c>
      <c r="I66" s="51" t="s">
        <v>317</v>
      </c>
      <c r="J66" s="51">
        <v>-6.0000000000000001E-3</v>
      </c>
      <c r="K66" s="51" t="s">
        <v>316</v>
      </c>
      <c r="L66" s="51">
        <v>-6.0000000000000001E-3</v>
      </c>
      <c r="M66" s="51" t="s">
        <v>318</v>
      </c>
      <c r="N66" s="51">
        <v>-6.0000000000000001E-3</v>
      </c>
      <c r="O66" s="51" t="s">
        <v>316</v>
      </c>
      <c r="P66" s="51">
        <v>-6.0000000000000001E-3</v>
      </c>
      <c r="Q66" s="51" t="s">
        <v>313</v>
      </c>
      <c r="R66" s="51">
        <v>-6.0000000000000001E-3</v>
      </c>
      <c r="S66" s="51" t="s">
        <v>316</v>
      </c>
      <c r="T66" s="51">
        <v>-6.0000000000000001E-3</v>
      </c>
    </row>
    <row r="67" spans="1:20" ht="30" customHeight="1" x14ac:dyDescent="0.2">
      <c r="A67" s="3" t="s">
        <v>319</v>
      </c>
      <c r="B67" s="75">
        <f>1-SUM(D67:D68)</f>
        <v>0.35460884467797138</v>
      </c>
      <c r="C67" s="49" t="s">
        <v>320</v>
      </c>
      <c r="D67" s="53">
        <v>2.07624729508427E-2</v>
      </c>
      <c r="E67" s="51">
        <v>-5.3999999999999999E-2</v>
      </c>
      <c r="F67" s="51">
        <v>-4.3999999999999997E-2</v>
      </c>
      <c r="G67" s="51">
        <v>-7.0000000000000007E-2</v>
      </c>
      <c r="H67" s="51">
        <v>-4.7E-2</v>
      </c>
      <c r="I67" s="51">
        <v>-4.8000000000000001E-2</v>
      </c>
      <c r="J67" s="51">
        <v>-4.2999999999999997E-2</v>
      </c>
      <c r="K67" s="51">
        <v>-5.2999999999999999E-2</v>
      </c>
      <c r="L67" s="51">
        <v>-4.3999999999999997E-2</v>
      </c>
      <c r="M67" s="51">
        <v>-5.2999999999999999E-2</v>
      </c>
      <c r="N67" s="51">
        <v>-4.2999999999999997E-2</v>
      </c>
      <c r="O67" s="51">
        <v>-5.6000000000000001E-2</v>
      </c>
      <c r="P67" s="51">
        <v>-4.3999999999999997E-2</v>
      </c>
      <c r="Q67" s="51">
        <v>-4.9000000000000002E-2</v>
      </c>
      <c r="R67" s="51">
        <v>-4.3999999999999997E-2</v>
      </c>
      <c r="S67" s="51">
        <v>-5.0999999999999997E-2</v>
      </c>
      <c r="T67" s="51">
        <v>-4.2999999999999997E-2</v>
      </c>
    </row>
    <row r="68" spans="1:20" ht="22.5" x14ac:dyDescent="0.2">
      <c r="A68" s="3"/>
      <c r="B68" s="75"/>
      <c r="C68" s="49" t="s">
        <v>321</v>
      </c>
      <c r="D68" s="53">
        <v>0.62462868237118596</v>
      </c>
      <c r="E68" s="51">
        <v>3.0000000000000001E-3</v>
      </c>
      <c r="F68" s="51">
        <v>-4.0000000000000001E-3</v>
      </c>
      <c r="G68" s="51">
        <v>3.0000000000000001E-3</v>
      </c>
      <c r="H68" s="51">
        <v>-4.0000000000000001E-3</v>
      </c>
      <c r="I68" s="51">
        <v>3.0000000000000001E-3</v>
      </c>
      <c r="J68" s="51">
        <v>-4.0000000000000001E-3</v>
      </c>
      <c r="K68" s="51">
        <v>3.0000000000000001E-3</v>
      </c>
      <c r="L68" s="51">
        <v>-4.0000000000000001E-3</v>
      </c>
      <c r="M68" s="51">
        <v>2E-3</v>
      </c>
      <c r="N68" s="51">
        <v>-4.0000000000000001E-3</v>
      </c>
      <c r="O68" s="51">
        <v>2E-3</v>
      </c>
      <c r="P68" s="51">
        <v>-4.0000000000000001E-3</v>
      </c>
      <c r="Q68" s="51">
        <v>2E-3</v>
      </c>
      <c r="R68" s="51">
        <v>-4.0000000000000001E-3</v>
      </c>
      <c r="S68" s="51">
        <v>3.0000000000000001E-3</v>
      </c>
      <c r="T68" s="51">
        <v>-4.0000000000000001E-3</v>
      </c>
    </row>
    <row r="69" spans="1:20" ht="45" customHeight="1" x14ac:dyDescent="0.2">
      <c r="A69" s="3" t="s">
        <v>322</v>
      </c>
      <c r="B69" s="75">
        <f>1-SUM(D69:D70)</f>
        <v>0.72606588998293731</v>
      </c>
      <c r="C69" s="49" t="s">
        <v>323</v>
      </c>
      <c r="D69" s="53">
        <v>2.25671843813657E-2</v>
      </c>
      <c r="E69" s="51">
        <v>-4.7E-2</v>
      </c>
      <c r="F69" s="51">
        <v>-4.9000000000000002E-2</v>
      </c>
      <c r="G69" s="51">
        <v>-5.3999999999999999E-2</v>
      </c>
      <c r="H69" s="51">
        <v>-4.9000000000000002E-2</v>
      </c>
      <c r="I69" s="51">
        <v>-4.5999999999999999E-2</v>
      </c>
      <c r="J69" s="51">
        <v>-4.8000000000000001E-2</v>
      </c>
      <c r="K69" s="51">
        <v>-4.8000000000000001E-2</v>
      </c>
      <c r="L69" s="51">
        <v>-4.9000000000000002E-2</v>
      </c>
      <c r="M69" s="51">
        <v>-5.8999999999999997E-2</v>
      </c>
      <c r="N69" s="51">
        <v>-4.8000000000000001E-2</v>
      </c>
      <c r="O69" s="51">
        <v>-4.5999999999999999E-2</v>
      </c>
      <c r="P69" s="51">
        <v>-4.8000000000000001E-2</v>
      </c>
      <c r="Q69" s="51">
        <v>-5.2999999999999999E-2</v>
      </c>
      <c r="R69" s="51">
        <v>-4.9000000000000002E-2</v>
      </c>
      <c r="S69" s="51">
        <v>-0.05</v>
      </c>
      <c r="T69" s="51">
        <v>-4.8000000000000001E-2</v>
      </c>
    </row>
    <row r="70" spans="1:20" ht="22.5" x14ac:dyDescent="0.2">
      <c r="A70" s="3"/>
      <c r="B70" s="75"/>
      <c r="C70" s="49" t="s">
        <v>324</v>
      </c>
      <c r="D70" s="53">
        <v>0.25136692563569701</v>
      </c>
      <c r="E70" s="51">
        <v>2E-3</v>
      </c>
      <c r="F70" s="51">
        <v>-4.0000000000000001E-3</v>
      </c>
      <c r="G70" s="51">
        <v>2E-3</v>
      </c>
      <c r="H70" s="51">
        <v>-4.0000000000000001E-3</v>
      </c>
      <c r="I70" s="51">
        <v>2E-3</v>
      </c>
      <c r="J70" s="51">
        <v>-4.0000000000000001E-3</v>
      </c>
      <c r="K70" s="51">
        <v>2E-3</v>
      </c>
      <c r="L70" s="51">
        <v>-4.0000000000000001E-3</v>
      </c>
      <c r="M70" s="51">
        <v>2E-3</v>
      </c>
      <c r="N70" s="51">
        <v>-4.0000000000000001E-3</v>
      </c>
      <c r="O70" s="51">
        <v>3.0000000000000001E-3</v>
      </c>
      <c r="P70" s="51">
        <v>-4.0000000000000001E-3</v>
      </c>
      <c r="Q70" s="51">
        <v>2E-3</v>
      </c>
      <c r="R70" s="51">
        <v>-4.0000000000000001E-3</v>
      </c>
      <c r="S70" s="51">
        <v>2E-3</v>
      </c>
      <c r="T70" s="51">
        <v>-4.0000000000000001E-3</v>
      </c>
    </row>
    <row r="71" spans="1:20" ht="30" customHeight="1" x14ac:dyDescent="0.2">
      <c r="A71" s="3" t="s">
        <v>325</v>
      </c>
      <c r="B71" s="75">
        <f>1-SUM(D71:D72)</f>
        <v>0.4195870149835178</v>
      </c>
      <c r="C71" s="49" t="s">
        <v>326</v>
      </c>
      <c r="D71" s="53">
        <v>2.5142379131683198E-2</v>
      </c>
      <c r="E71" s="51">
        <v>8.9999999999999993E-3</v>
      </c>
      <c r="F71" s="51">
        <v>-0.03</v>
      </c>
      <c r="G71" s="51">
        <v>1.2E-2</v>
      </c>
      <c r="H71" s="51">
        <v>-3.1E-2</v>
      </c>
      <c r="I71" s="51">
        <v>8.0000000000000002E-3</v>
      </c>
      <c r="J71" s="51">
        <v>-0.03</v>
      </c>
      <c r="K71" s="51">
        <v>8.9999999999999993E-3</v>
      </c>
      <c r="L71" s="51">
        <v>-0.03</v>
      </c>
      <c r="M71" s="51">
        <v>1.0999999999999999E-2</v>
      </c>
      <c r="N71" s="51">
        <v>-0.03</v>
      </c>
      <c r="O71" s="51">
        <v>8.0000000000000002E-3</v>
      </c>
      <c r="P71" s="51">
        <v>-0.03</v>
      </c>
      <c r="Q71" s="51">
        <v>7.0000000000000001E-3</v>
      </c>
      <c r="R71" s="51">
        <v>-3.1E-2</v>
      </c>
      <c r="S71" s="51">
        <v>1.0999999999999999E-2</v>
      </c>
      <c r="T71" s="51">
        <v>-0.03</v>
      </c>
    </row>
    <row r="72" spans="1:20" x14ac:dyDescent="0.2">
      <c r="A72" s="3"/>
      <c r="B72" s="75"/>
      <c r="C72" s="49" t="s">
        <v>327</v>
      </c>
      <c r="D72" s="53">
        <v>0.55527060588479904</v>
      </c>
      <c r="E72" s="51">
        <v>5.0000000000000001E-3</v>
      </c>
      <c r="F72" s="51">
        <v>-4.0000000000000001E-3</v>
      </c>
      <c r="G72" s="51">
        <v>6.0000000000000001E-3</v>
      </c>
      <c r="H72" s="51">
        <v>-4.0000000000000001E-3</v>
      </c>
      <c r="I72" s="51">
        <v>5.0000000000000001E-3</v>
      </c>
      <c r="J72" s="51">
        <v>-4.0000000000000001E-3</v>
      </c>
      <c r="K72" s="51">
        <v>6.0000000000000001E-3</v>
      </c>
      <c r="L72" s="51">
        <v>-4.0000000000000001E-3</v>
      </c>
      <c r="M72" s="51" t="s">
        <v>328</v>
      </c>
      <c r="N72" s="51">
        <v>-4.0000000000000001E-3</v>
      </c>
      <c r="O72" s="51">
        <v>5.0000000000000001E-3</v>
      </c>
      <c r="P72" s="51">
        <v>-4.0000000000000001E-3</v>
      </c>
      <c r="Q72" s="51">
        <v>4.0000000000000001E-3</v>
      </c>
      <c r="R72" s="51">
        <v>-4.0000000000000001E-3</v>
      </c>
      <c r="S72" s="51">
        <v>5.0000000000000001E-3</v>
      </c>
      <c r="T72" s="51">
        <v>-4.0000000000000001E-3</v>
      </c>
    </row>
    <row r="73" spans="1:20" ht="30" customHeight="1" x14ac:dyDescent="0.2">
      <c r="A73" s="3" t="s">
        <v>329</v>
      </c>
      <c r="B73" s="75">
        <f>1-SUM(D73:D74)</f>
        <v>0.54634493043306087</v>
      </c>
      <c r="C73" s="49" t="s">
        <v>330</v>
      </c>
      <c r="D73" s="53">
        <v>2.2162088159825101E-2</v>
      </c>
      <c r="E73" s="51">
        <v>5.3999999999999999E-2</v>
      </c>
      <c r="F73" s="51">
        <v>-5.8000000000000003E-2</v>
      </c>
      <c r="G73" s="51">
        <v>4.2000000000000003E-2</v>
      </c>
      <c r="H73" s="51">
        <v>-5.8999999999999997E-2</v>
      </c>
      <c r="I73" s="51">
        <v>4.4999999999999998E-2</v>
      </c>
      <c r="J73" s="51">
        <v>-5.8000000000000003E-2</v>
      </c>
      <c r="K73" s="51">
        <v>5.2999999999999999E-2</v>
      </c>
      <c r="L73" s="51">
        <v>-5.8000000000000003E-2</v>
      </c>
      <c r="M73" s="51">
        <v>7.0000000000000007E-2</v>
      </c>
      <c r="N73" s="51">
        <v>-5.7000000000000002E-2</v>
      </c>
      <c r="O73" s="51">
        <v>5.5E-2</v>
      </c>
      <c r="P73" s="51">
        <v>-5.8000000000000003E-2</v>
      </c>
      <c r="Q73" s="51">
        <v>0.06</v>
      </c>
      <c r="R73" s="51">
        <v>-5.8999999999999997E-2</v>
      </c>
      <c r="S73" s="51">
        <v>5.5E-2</v>
      </c>
      <c r="T73" s="51">
        <v>-5.8000000000000003E-2</v>
      </c>
    </row>
    <row r="74" spans="1:20" ht="22.5" x14ac:dyDescent="0.2">
      <c r="A74" s="3"/>
      <c r="B74" s="75"/>
      <c r="C74" s="49" t="s">
        <v>331</v>
      </c>
      <c r="D74" s="53">
        <v>0.43149298140711401</v>
      </c>
      <c r="E74" s="51">
        <v>3.0000000000000001E-3</v>
      </c>
      <c r="F74" s="51">
        <v>-4.0000000000000001E-3</v>
      </c>
      <c r="G74" s="51">
        <v>3.0000000000000001E-3</v>
      </c>
      <c r="H74" s="51">
        <v>-4.0000000000000001E-3</v>
      </c>
      <c r="I74" s="51">
        <v>3.0000000000000001E-3</v>
      </c>
      <c r="J74" s="51">
        <v>-4.0000000000000001E-3</v>
      </c>
      <c r="K74" s="51">
        <v>3.0000000000000001E-3</v>
      </c>
      <c r="L74" s="51">
        <v>-4.0000000000000001E-3</v>
      </c>
      <c r="M74" s="51">
        <v>4.0000000000000001E-3</v>
      </c>
      <c r="N74" s="51">
        <v>-4.0000000000000001E-3</v>
      </c>
      <c r="O74" s="51">
        <v>4.0000000000000001E-3</v>
      </c>
      <c r="P74" s="51">
        <v>-4.0000000000000001E-3</v>
      </c>
      <c r="Q74" s="51">
        <v>3.0000000000000001E-3</v>
      </c>
      <c r="R74" s="51">
        <v>-4.0000000000000001E-3</v>
      </c>
      <c r="S74" s="51">
        <v>4.0000000000000001E-3</v>
      </c>
      <c r="T74" s="51">
        <v>-4.0000000000000001E-3</v>
      </c>
    </row>
    <row r="75" spans="1:20" ht="30" customHeight="1" x14ac:dyDescent="0.2">
      <c r="A75" s="3" t="s">
        <v>332</v>
      </c>
      <c r="B75" s="75">
        <f>1-SUM(D75:D76)</f>
        <v>0.69185275805135116</v>
      </c>
      <c r="C75" s="49" t="s">
        <v>333</v>
      </c>
      <c r="D75" s="53">
        <v>2.4027720298714899E-2</v>
      </c>
      <c r="E75" s="51">
        <v>4.8000000000000001E-2</v>
      </c>
      <c r="F75" s="51">
        <v>-0.04</v>
      </c>
      <c r="G75" s="51">
        <v>5.8000000000000003E-2</v>
      </c>
      <c r="H75" s="51">
        <v>-4.2000000000000003E-2</v>
      </c>
      <c r="I75" s="51">
        <v>4.2999999999999997E-2</v>
      </c>
      <c r="J75" s="51">
        <v>-0.04</v>
      </c>
      <c r="K75" s="51">
        <v>4.8000000000000001E-2</v>
      </c>
      <c r="L75" s="51">
        <v>-0.04</v>
      </c>
      <c r="M75" s="51">
        <v>3.9E-2</v>
      </c>
      <c r="N75" s="51">
        <v>-3.9E-2</v>
      </c>
      <c r="O75" s="51">
        <v>4.8000000000000001E-2</v>
      </c>
      <c r="P75" s="51">
        <v>-0.04</v>
      </c>
      <c r="Q75" s="51">
        <v>4.4999999999999998E-2</v>
      </c>
      <c r="R75" s="51">
        <v>-0.04</v>
      </c>
      <c r="S75" s="51">
        <v>4.7E-2</v>
      </c>
      <c r="T75" s="51">
        <v>-0.04</v>
      </c>
    </row>
    <row r="76" spans="1:20" ht="44.25" customHeight="1" x14ac:dyDescent="0.2">
      <c r="A76" s="3"/>
      <c r="B76" s="75"/>
      <c r="C76" s="49" t="s">
        <v>334</v>
      </c>
      <c r="D76" s="53">
        <v>0.28411952164993398</v>
      </c>
      <c r="E76" s="51">
        <v>2E-3</v>
      </c>
      <c r="F76" s="51">
        <v>-4.0000000000000001E-3</v>
      </c>
      <c r="G76" s="51">
        <v>1E-3</v>
      </c>
      <c r="H76" s="51">
        <v>-4.0000000000000001E-3</v>
      </c>
      <c r="I76" s="51">
        <v>1E-3</v>
      </c>
      <c r="J76" s="51">
        <v>-4.0000000000000001E-3</v>
      </c>
      <c r="K76" s="51">
        <v>2E-3</v>
      </c>
      <c r="L76" s="51">
        <v>-4.0000000000000001E-3</v>
      </c>
      <c r="M76" s="51">
        <v>2E-3</v>
      </c>
      <c r="N76" s="51">
        <v>-4.0000000000000001E-3</v>
      </c>
      <c r="O76" s="51">
        <v>1E-3</v>
      </c>
      <c r="P76" s="51">
        <v>-4.0000000000000001E-3</v>
      </c>
      <c r="Q76" s="51">
        <v>1E-3</v>
      </c>
      <c r="R76" s="51">
        <v>-4.0000000000000001E-3</v>
      </c>
      <c r="S76" s="51">
        <v>1E-3</v>
      </c>
      <c r="T76" s="51">
        <v>-4.0000000000000001E-3</v>
      </c>
    </row>
    <row r="77" spans="1:20" ht="15" customHeight="1" x14ac:dyDescent="0.2">
      <c r="A77" s="3" t="s">
        <v>335</v>
      </c>
      <c r="B77" s="75">
        <f>1-SUM(D77:D82)</f>
        <v>0.28444438694293306</v>
      </c>
      <c r="C77" s="49" t="s">
        <v>336</v>
      </c>
      <c r="D77" s="53">
        <v>6.2288905432117299E-2</v>
      </c>
      <c r="E77" s="51">
        <v>-3.0000000000000001E-3</v>
      </c>
      <c r="F77" s="51">
        <v>-0.01</v>
      </c>
      <c r="G77" s="51">
        <v>-5.0000000000000001E-3</v>
      </c>
      <c r="H77" s="51">
        <v>-0.01</v>
      </c>
      <c r="I77" s="51">
        <v>-3.0000000000000001E-3</v>
      </c>
      <c r="J77" s="51">
        <v>-8.9999999999999993E-3</v>
      </c>
      <c r="K77" s="51">
        <v>-3.0000000000000001E-3</v>
      </c>
      <c r="L77" s="51">
        <v>-0.01</v>
      </c>
      <c r="M77" s="51">
        <v>1E-3</v>
      </c>
      <c r="N77" s="51">
        <v>-8.9999999999999993E-3</v>
      </c>
      <c r="O77" s="51">
        <v>-3.0000000000000001E-3</v>
      </c>
      <c r="P77" s="51">
        <v>-0.01</v>
      </c>
      <c r="Q77" s="51">
        <v>-1E-3</v>
      </c>
      <c r="R77" s="51">
        <v>-0.01</v>
      </c>
      <c r="S77" s="51">
        <v>-3.0000000000000001E-3</v>
      </c>
      <c r="T77" s="51">
        <v>-0.01</v>
      </c>
    </row>
    <row r="78" spans="1:20" x14ac:dyDescent="0.2">
      <c r="A78" s="3"/>
      <c r="B78" s="75"/>
      <c r="C78" s="49" t="s">
        <v>337</v>
      </c>
      <c r="D78" s="53">
        <v>7.6613043503069703E-2</v>
      </c>
      <c r="E78" s="51" t="s">
        <v>338</v>
      </c>
      <c r="F78" s="51">
        <v>-8.0000000000000002E-3</v>
      </c>
      <c r="G78" s="51" t="s">
        <v>339</v>
      </c>
      <c r="H78" s="51">
        <v>-8.0000000000000002E-3</v>
      </c>
      <c r="I78" s="51" t="s">
        <v>340</v>
      </c>
      <c r="J78" s="51">
        <v>-8.0000000000000002E-3</v>
      </c>
      <c r="K78" s="51" t="s">
        <v>341</v>
      </c>
      <c r="L78" s="51">
        <v>-8.0000000000000002E-3</v>
      </c>
      <c r="M78" s="51" t="s">
        <v>342</v>
      </c>
      <c r="N78" s="51">
        <v>-8.0000000000000002E-3</v>
      </c>
      <c r="O78" s="51" t="s">
        <v>339</v>
      </c>
      <c r="P78" s="51">
        <v>-8.0000000000000002E-3</v>
      </c>
      <c r="Q78" s="51" t="s">
        <v>343</v>
      </c>
      <c r="R78" s="51">
        <v>-8.0000000000000002E-3</v>
      </c>
      <c r="S78" s="51" t="s">
        <v>344</v>
      </c>
      <c r="T78" s="51">
        <v>-8.0000000000000002E-3</v>
      </c>
    </row>
    <row r="79" spans="1:20" x14ac:dyDescent="0.2">
      <c r="A79" s="3"/>
      <c r="B79" s="75"/>
      <c r="C79" s="49" t="s">
        <v>345</v>
      </c>
      <c r="D79" s="53">
        <v>0.103272026137365</v>
      </c>
      <c r="E79" s="51" t="s">
        <v>346</v>
      </c>
      <c r="F79" s="51">
        <v>-7.0000000000000001E-3</v>
      </c>
      <c r="G79" s="51" t="s">
        <v>220</v>
      </c>
      <c r="H79" s="51">
        <v>-7.0000000000000001E-3</v>
      </c>
      <c r="I79" s="51" t="s">
        <v>220</v>
      </c>
      <c r="J79" s="51">
        <v>-7.0000000000000001E-3</v>
      </c>
      <c r="K79" s="51" t="s">
        <v>347</v>
      </c>
      <c r="L79" s="51">
        <v>-7.0000000000000001E-3</v>
      </c>
      <c r="M79" s="51" t="s">
        <v>348</v>
      </c>
      <c r="N79" s="51">
        <v>-7.0000000000000001E-3</v>
      </c>
      <c r="O79" s="51" t="s">
        <v>349</v>
      </c>
      <c r="P79" s="51">
        <v>-7.0000000000000001E-3</v>
      </c>
      <c r="Q79" s="51" t="s">
        <v>217</v>
      </c>
      <c r="R79" s="51">
        <v>-7.0000000000000001E-3</v>
      </c>
      <c r="S79" s="51" t="s">
        <v>346</v>
      </c>
      <c r="T79" s="51">
        <v>-7.0000000000000001E-3</v>
      </c>
    </row>
    <row r="80" spans="1:20" x14ac:dyDescent="0.2">
      <c r="A80" s="3"/>
      <c r="B80" s="75"/>
      <c r="C80" s="49" t="s">
        <v>350</v>
      </c>
      <c r="D80" s="53">
        <v>0.18036109121329</v>
      </c>
      <c r="E80" s="51" t="s">
        <v>351</v>
      </c>
      <c r="F80" s="51">
        <v>-5.0000000000000001E-3</v>
      </c>
      <c r="G80" s="51" t="s">
        <v>229</v>
      </c>
      <c r="H80" s="51">
        <v>-5.0000000000000001E-3</v>
      </c>
      <c r="I80" s="51" t="s">
        <v>228</v>
      </c>
      <c r="J80" s="51">
        <v>-5.0000000000000001E-3</v>
      </c>
      <c r="K80" s="51" t="s">
        <v>351</v>
      </c>
      <c r="L80" s="51">
        <v>-5.0000000000000001E-3</v>
      </c>
      <c r="M80" s="51" t="s">
        <v>352</v>
      </c>
      <c r="N80" s="51">
        <v>-5.0000000000000001E-3</v>
      </c>
      <c r="O80" s="51" t="s">
        <v>228</v>
      </c>
      <c r="P80" s="51">
        <v>-5.0000000000000001E-3</v>
      </c>
      <c r="Q80" s="51" t="s">
        <v>229</v>
      </c>
      <c r="R80" s="51">
        <v>-5.0000000000000001E-3</v>
      </c>
      <c r="S80" s="51" t="s">
        <v>351</v>
      </c>
      <c r="T80" s="51">
        <v>-5.0000000000000001E-3</v>
      </c>
    </row>
    <row r="81" spans="1:20" x14ac:dyDescent="0.2">
      <c r="A81" s="3"/>
      <c r="B81" s="75"/>
      <c r="C81" s="49" t="s">
        <v>353</v>
      </c>
      <c r="D81" s="53">
        <v>0.196666759909328</v>
      </c>
      <c r="E81" s="51" t="s">
        <v>354</v>
      </c>
      <c r="F81" s="51">
        <v>-5.0000000000000001E-3</v>
      </c>
      <c r="G81" s="51" t="s">
        <v>355</v>
      </c>
      <c r="H81" s="51">
        <v>-5.0000000000000001E-3</v>
      </c>
      <c r="I81" s="51" t="s">
        <v>354</v>
      </c>
      <c r="J81" s="51">
        <v>-5.0000000000000001E-3</v>
      </c>
      <c r="K81" s="51" t="s">
        <v>354</v>
      </c>
      <c r="L81" s="51">
        <v>-5.0000000000000001E-3</v>
      </c>
      <c r="M81" s="51" t="s">
        <v>317</v>
      </c>
      <c r="N81" s="51">
        <v>-5.0000000000000001E-3</v>
      </c>
      <c r="O81" s="51" t="s">
        <v>355</v>
      </c>
      <c r="P81" s="51">
        <v>-5.0000000000000001E-3</v>
      </c>
      <c r="Q81" s="51" t="s">
        <v>314</v>
      </c>
      <c r="R81" s="51">
        <v>-5.0000000000000001E-3</v>
      </c>
      <c r="S81" s="51" t="s">
        <v>354</v>
      </c>
      <c r="T81" s="51">
        <v>-5.0000000000000001E-3</v>
      </c>
    </row>
    <row r="82" spans="1:20" x14ac:dyDescent="0.2">
      <c r="A82" s="3"/>
      <c r="B82" s="75"/>
      <c r="C82" s="49" t="s">
        <v>356</v>
      </c>
      <c r="D82" s="53">
        <v>9.6353786861896898E-2</v>
      </c>
      <c r="E82" s="51" t="s">
        <v>357</v>
      </c>
      <c r="F82" s="51">
        <v>-7.0000000000000001E-3</v>
      </c>
      <c r="G82" s="51" t="s">
        <v>357</v>
      </c>
      <c r="H82" s="51">
        <v>-7.0000000000000001E-3</v>
      </c>
      <c r="I82" s="51" t="s">
        <v>358</v>
      </c>
      <c r="J82" s="51">
        <v>-7.0000000000000001E-3</v>
      </c>
      <c r="K82" s="51" t="s">
        <v>357</v>
      </c>
      <c r="L82" s="51">
        <v>-7.0000000000000001E-3</v>
      </c>
      <c r="M82" s="51" t="s">
        <v>359</v>
      </c>
      <c r="N82" s="51">
        <v>-7.0000000000000001E-3</v>
      </c>
      <c r="O82" s="51" t="s">
        <v>358</v>
      </c>
      <c r="P82" s="51">
        <v>-7.0000000000000001E-3</v>
      </c>
      <c r="Q82" s="51" t="s">
        <v>360</v>
      </c>
      <c r="R82" s="51">
        <v>-7.0000000000000001E-3</v>
      </c>
      <c r="S82" s="51" t="s">
        <v>357</v>
      </c>
      <c r="T82" s="51">
        <v>-7.0000000000000001E-3</v>
      </c>
    </row>
    <row r="83" spans="1:20" ht="15" customHeight="1" x14ac:dyDescent="0.2">
      <c r="A83" s="3" t="s">
        <v>361</v>
      </c>
      <c r="B83" s="75">
        <f>1-SUM(D83:D85)</f>
        <v>5.3933390527470038E-2</v>
      </c>
      <c r="C83" s="49" t="s">
        <v>362</v>
      </c>
      <c r="D83" s="53">
        <v>0.59677400000059699</v>
      </c>
      <c r="E83" s="51">
        <v>0.01</v>
      </c>
      <c r="F83" s="51">
        <v>-8.0000000000000002E-3</v>
      </c>
      <c r="G83" s="51">
        <v>8.9999999999999993E-3</v>
      </c>
      <c r="H83" s="51">
        <v>-8.0000000000000002E-3</v>
      </c>
      <c r="I83" s="51">
        <v>0.01</v>
      </c>
      <c r="J83" s="51">
        <v>-8.0000000000000002E-3</v>
      </c>
      <c r="K83" s="51">
        <v>0.01</v>
      </c>
      <c r="L83" s="51">
        <v>-8.0000000000000002E-3</v>
      </c>
      <c r="M83" s="51">
        <v>0.01</v>
      </c>
      <c r="N83" s="51">
        <v>-8.0000000000000002E-3</v>
      </c>
      <c r="O83" s="51">
        <v>8.9999999999999993E-3</v>
      </c>
      <c r="P83" s="51">
        <v>-8.0000000000000002E-3</v>
      </c>
      <c r="Q83" s="51">
        <v>0.01</v>
      </c>
      <c r="R83" s="51">
        <v>-8.0000000000000002E-3</v>
      </c>
      <c r="S83" s="51"/>
      <c r="T83" s="51"/>
    </row>
    <row r="84" spans="1:20" x14ac:dyDescent="0.2">
      <c r="A84" s="3"/>
      <c r="B84" s="75"/>
      <c r="C84" s="49" t="s">
        <v>363</v>
      </c>
      <c r="D84" s="53">
        <v>0.13175160195073901</v>
      </c>
      <c r="E84" s="51">
        <v>8.9999999999999993E-3</v>
      </c>
      <c r="F84" s="51">
        <v>-8.9999999999999993E-3</v>
      </c>
      <c r="G84" s="51">
        <v>0.01</v>
      </c>
      <c r="H84" s="51">
        <v>-8.9999999999999993E-3</v>
      </c>
      <c r="I84" s="51">
        <v>8.9999999999999993E-3</v>
      </c>
      <c r="J84" s="51">
        <v>-8.9999999999999993E-3</v>
      </c>
      <c r="K84" s="51">
        <v>8.9999999999999993E-3</v>
      </c>
      <c r="L84" s="51">
        <v>-8.9999999999999993E-3</v>
      </c>
      <c r="M84" s="51">
        <v>8.9999999999999993E-3</v>
      </c>
      <c r="N84" s="51">
        <v>-8.9999999999999993E-3</v>
      </c>
      <c r="O84" s="51">
        <v>8.0000000000000002E-3</v>
      </c>
      <c r="P84" s="51">
        <v>-8.9999999999999993E-3</v>
      </c>
      <c r="Q84" s="51">
        <v>0.01</v>
      </c>
      <c r="R84" s="51">
        <v>-8.9999999999999993E-3</v>
      </c>
      <c r="S84" s="51"/>
      <c r="T84" s="51"/>
    </row>
    <row r="85" spans="1:20" x14ac:dyDescent="0.2">
      <c r="A85" s="3"/>
      <c r="B85" s="75"/>
      <c r="C85" s="49" t="s">
        <v>364</v>
      </c>
      <c r="D85" s="53">
        <v>0.21754100752119401</v>
      </c>
      <c r="E85" s="51">
        <v>0.01</v>
      </c>
      <c r="F85" s="51">
        <v>-8.9999999999999993E-3</v>
      </c>
      <c r="G85" s="51">
        <v>1.0999999999999999E-2</v>
      </c>
      <c r="H85" s="51">
        <v>-8.9999999999999993E-3</v>
      </c>
      <c r="I85" s="51">
        <v>0.01</v>
      </c>
      <c r="J85" s="51">
        <v>-8.9999999999999993E-3</v>
      </c>
      <c r="K85" s="51">
        <v>1.0999999999999999E-2</v>
      </c>
      <c r="L85" s="51">
        <v>-8.9999999999999993E-3</v>
      </c>
      <c r="M85" s="51">
        <v>0.01</v>
      </c>
      <c r="N85" s="51">
        <v>-8.9999999999999993E-3</v>
      </c>
      <c r="O85" s="51">
        <v>0.01</v>
      </c>
      <c r="P85" s="51">
        <v>-8.9999999999999993E-3</v>
      </c>
      <c r="Q85" s="51">
        <v>1.0999999999999999E-2</v>
      </c>
      <c r="R85" s="51">
        <v>-8.9999999999999993E-3</v>
      </c>
      <c r="S85" s="51"/>
      <c r="T85" s="51"/>
    </row>
    <row r="86" spans="1:20" ht="30" customHeight="1" x14ac:dyDescent="0.2">
      <c r="A86" s="3" t="s">
        <v>365</v>
      </c>
      <c r="B86" s="75">
        <f>1-SUM(D86:D89)</f>
        <v>0.33689375865176507</v>
      </c>
      <c r="C86" s="49" t="s">
        <v>366</v>
      </c>
      <c r="D86" s="53">
        <v>0.135083945745503</v>
      </c>
      <c r="E86" s="51">
        <v>-2E-3</v>
      </c>
      <c r="F86" s="51">
        <v>-3.0000000000000001E-3</v>
      </c>
      <c r="G86" s="51">
        <v>-2E-3</v>
      </c>
      <c r="H86" s="51">
        <v>-3.0000000000000001E-3</v>
      </c>
      <c r="I86" s="51"/>
      <c r="J86" s="51"/>
      <c r="K86" s="51">
        <v>-2E-3</v>
      </c>
      <c r="L86" s="51">
        <v>-3.0000000000000001E-3</v>
      </c>
      <c r="M86" s="51">
        <v>-3.0000000000000001E-3</v>
      </c>
      <c r="N86" s="51">
        <v>-3.0000000000000001E-3</v>
      </c>
      <c r="O86" s="51">
        <v>-1E-3</v>
      </c>
      <c r="P86" s="51">
        <v>-3.0000000000000001E-3</v>
      </c>
      <c r="Q86" s="51">
        <v>-1E-3</v>
      </c>
      <c r="R86" s="51">
        <v>-3.0000000000000001E-3</v>
      </c>
      <c r="S86" s="51">
        <v>-3.0000000000000001E-3</v>
      </c>
      <c r="T86" s="51">
        <v>-3.0000000000000001E-3</v>
      </c>
    </row>
    <row r="87" spans="1:20" ht="15" customHeight="1" x14ac:dyDescent="0.2">
      <c r="A87" s="3"/>
      <c r="B87" s="75"/>
      <c r="C87" s="49" t="s">
        <v>367</v>
      </c>
      <c r="D87" s="53">
        <v>0.15247599757682201</v>
      </c>
      <c r="E87" s="51" t="s">
        <v>368</v>
      </c>
      <c r="F87" s="51">
        <v>-6.0000000000000001E-3</v>
      </c>
      <c r="G87" s="51" t="s">
        <v>368</v>
      </c>
      <c r="H87" s="51">
        <v>-6.0000000000000001E-3</v>
      </c>
      <c r="I87" s="51"/>
      <c r="J87" s="51"/>
      <c r="K87" s="51" t="s">
        <v>368</v>
      </c>
      <c r="L87" s="51">
        <v>-6.0000000000000001E-3</v>
      </c>
      <c r="M87" s="51" t="s">
        <v>369</v>
      </c>
      <c r="N87" s="51">
        <v>-5.0000000000000001E-3</v>
      </c>
      <c r="O87" s="51" t="s">
        <v>368</v>
      </c>
      <c r="P87" s="51">
        <v>-6.0000000000000001E-3</v>
      </c>
      <c r="Q87" s="51" t="s">
        <v>368</v>
      </c>
      <c r="R87" s="51">
        <v>-6.0000000000000001E-3</v>
      </c>
      <c r="S87" s="51" t="s">
        <v>368</v>
      </c>
      <c r="T87" s="51">
        <v>-6.0000000000000001E-3</v>
      </c>
    </row>
    <row r="88" spans="1:20" x14ac:dyDescent="0.2">
      <c r="A88" s="3"/>
      <c r="B88" s="75"/>
      <c r="C88" s="49" t="s">
        <v>370</v>
      </c>
      <c r="D88" s="53">
        <v>0.35025096120962301</v>
      </c>
      <c r="E88" s="51" t="s">
        <v>371</v>
      </c>
      <c r="F88" s="51">
        <v>-4.0000000000000001E-3</v>
      </c>
      <c r="G88" s="51" t="s">
        <v>371</v>
      </c>
      <c r="H88" s="51">
        <v>-4.0000000000000001E-3</v>
      </c>
      <c r="I88" s="51"/>
      <c r="J88" s="51"/>
      <c r="K88" s="51" t="s">
        <v>371</v>
      </c>
      <c r="L88" s="51">
        <v>-4.0000000000000001E-3</v>
      </c>
      <c r="M88" s="51" t="s">
        <v>371</v>
      </c>
      <c r="N88" s="51">
        <v>-4.0000000000000001E-3</v>
      </c>
      <c r="O88" s="51" t="s">
        <v>209</v>
      </c>
      <c r="P88" s="51">
        <v>-4.0000000000000001E-3</v>
      </c>
      <c r="Q88" s="51" t="s">
        <v>209</v>
      </c>
      <c r="R88" s="51">
        <v>-4.0000000000000001E-3</v>
      </c>
      <c r="S88" s="51" t="s">
        <v>371</v>
      </c>
      <c r="T88" s="51">
        <v>-4.0000000000000001E-3</v>
      </c>
    </row>
    <row r="89" spans="1:20" x14ac:dyDescent="0.2">
      <c r="A89" s="3"/>
      <c r="B89" s="75"/>
      <c r="C89" s="49" t="s">
        <v>372</v>
      </c>
      <c r="D89" s="53">
        <v>2.5295336816286901E-2</v>
      </c>
      <c r="E89" s="51" t="s">
        <v>373</v>
      </c>
      <c r="F89" s="51">
        <v>-1.2E-2</v>
      </c>
      <c r="G89" s="51" t="s">
        <v>374</v>
      </c>
      <c r="H89" s="51">
        <v>-1.2E-2</v>
      </c>
      <c r="I89" s="51"/>
      <c r="J89" s="51"/>
      <c r="K89" s="51" t="s">
        <v>373</v>
      </c>
      <c r="L89" s="51">
        <v>-1.2E-2</v>
      </c>
      <c r="M89" s="51" t="s">
        <v>375</v>
      </c>
      <c r="N89" s="51">
        <v>-1.0999999999999999E-2</v>
      </c>
      <c r="O89" s="51" t="s">
        <v>373</v>
      </c>
      <c r="P89" s="51">
        <v>-1.2E-2</v>
      </c>
      <c r="Q89" s="51" t="s">
        <v>373</v>
      </c>
      <c r="R89" s="51">
        <v>-1.2E-2</v>
      </c>
      <c r="S89" s="51" t="s">
        <v>373</v>
      </c>
      <c r="T89" s="51">
        <v>-1.2E-2</v>
      </c>
    </row>
    <row r="90" spans="1:20" ht="15" customHeight="1" x14ac:dyDescent="0.2">
      <c r="A90" s="3" t="s">
        <v>376</v>
      </c>
      <c r="B90" s="75">
        <f>1-SUM(D90:D91)</f>
        <v>0.78706170499989869</v>
      </c>
      <c r="C90" s="49" t="s">
        <v>377</v>
      </c>
      <c r="D90" s="53">
        <v>1.07242184394393E-2</v>
      </c>
      <c r="E90" s="51">
        <v>6.0000000000000001E-3</v>
      </c>
      <c r="F90" s="51">
        <v>-3.9E-2</v>
      </c>
      <c r="G90" s="51">
        <v>4.0000000000000001E-3</v>
      </c>
      <c r="H90" s="51">
        <v>-3.9E-2</v>
      </c>
      <c r="I90" s="51">
        <v>-2E-3</v>
      </c>
      <c r="J90" s="51">
        <v>-3.9E-2</v>
      </c>
      <c r="K90" s="51">
        <v>7.0000000000000001E-3</v>
      </c>
      <c r="L90" s="51">
        <v>-3.9E-2</v>
      </c>
      <c r="M90" s="51">
        <v>3.0000000000000001E-3</v>
      </c>
      <c r="N90" s="51">
        <v>-3.7999999999999999E-2</v>
      </c>
      <c r="O90" s="51">
        <v>6.0000000000000001E-3</v>
      </c>
      <c r="P90" s="51">
        <v>-3.9E-2</v>
      </c>
      <c r="Q90" s="51">
        <v>6.0000000000000001E-3</v>
      </c>
      <c r="R90" s="51">
        <v>-3.9E-2</v>
      </c>
      <c r="S90" s="51">
        <v>0.01</v>
      </c>
      <c r="T90" s="51">
        <v>-3.9E-2</v>
      </c>
    </row>
    <row r="91" spans="1:20" x14ac:dyDescent="0.2">
      <c r="A91" s="3"/>
      <c r="B91" s="75"/>
      <c r="C91" s="49" t="s">
        <v>378</v>
      </c>
      <c r="D91" s="53">
        <v>0.20221407656066201</v>
      </c>
      <c r="E91" s="51" t="s">
        <v>248</v>
      </c>
      <c r="F91" s="51">
        <v>-5.0000000000000001E-3</v>
      </c>
      <c r="G91" s="51" t="s">
        <v>379</v>
      </c>
      <c r="H91" s="51">
        <v>-5.0000000000000001E-3</v>
      </c>
      <c r="I91" s="51" t="s">
        <v>379</v>
      </c>
      <c r="J91" s="51">
        <v>-5.0000000000000001E-3</v>
      </c>
      <c r="K91" s="51" t="s">
        <v>248</v>
      </c>
      <c r="L91" s="51">
        <v>-5.0000000000000001E-3</v>
      </c>
      <c r="M91" s="51" t="s">
        <v>380</v>
      </c>
      <c r="N91" s="51">
        <v>-5.0000000000000001E-3</v>
      </c>
      <c r="O91" s="51" t="s">
        <v>245</v>
      </c>
      <c r="P91" s="51">
        <v>-5.0000000000000001E-3</v>
      </c>
      <c r="Q91" s="51" t="s">
        <v>314</v>
      </c>
      <c r="R91" s="51">
        <v>-5.0000000000000001E-3</v>
      </c>
      <c r="S91" s="51" t="s">
        <v>248</v>
      </c>
      <c r="T91" s="51">
        <v>-5.0000000000000001E-3</v>
      </c>
    </row>
    <row r="92" spans="1:20" ht="15" customHeight="1" x14ac:dyDescent="0.2">
      <c r="A92" s="3" t="s">
        <v>381</v>
      </c>
      <c r="B92" s="75">
        <f>1-SUM(D92:D95)</f>
        <v>0.18978030180611805</v>
      </c>
      <c r="C92" s="49" t="s">
        <v>382</v>
      </c>
      <c r="D92" s="53">
        <v>0.18442991685625601</v>
      </c>
      <c r="E92" s="51">
        <v>-2E-3</v>
      </c>
      <c r="F92" s="51">
        <v>-6.0000000000000001E-3</v>
      </c>
      <c r="G92" s="51">
        <v>-2E-3</v>
      </c>
      <c r="H92" s="51">
        <v>-6.0000000000000001E-3</v>
      </c>
      <c r="I92" s="51">
        <v>-2E-3</v>
      </c>
      <c r="J92" s="51">
        <v>-6.0000000000000001E-3</v>
      </c>
      <c r="K92" s="51">
        <v>-3.0000000000000001E-3</v>
      </c>
      <c r="L92" s="51">
        <v>-6.0000000000000001E-3</v>
      </c>
      <c r="M92" s="51">
        <v>-5.0000000000000001E-3</v>
      </c>
      <c r="N92" s="51">
        <v>-6.0000000000000001E-3</v>
      </c>
      <c r="O92" s="51">
        <v>-2E-3</v>
      </c>
      <c r="P92" s="51">
        <v>-6.0000000000000001E-3</v>
      </c>
      <c r="Q92" s="51">
        <v>-1E-3</v>
      </c>
      <c r="R92" s="51">
        <v>-6.0000000000000001E-3</v>
      </c>
      <c r="S92" s="51">
        <v>-2E-3</v>
      </c>
      <c r="T92" s="51">
        <v>-6.0000000000000001E-3</v>
      </c>
    </row>
    <row r="93" spans="1:20" x14ac:dyDescent="0.2">
      <c r="A93" s="3"/>
      <c r="B93" s="75"/>
      <c r="C93" s="49" t="s">
        <v>383</v>
      </c>
      <c r="D93" s="53">
        <v>0.20573145994195999</v>
      </c>
      <c r="E93" s="51" t="s">
        <v>384</v>
      </c>
      <c r="F93" s="51">
        <v>-6.0000000000000001E-3</v>
      </c>
      <c r="G93" s="51" t="s">
        <v>384</v>
      </c>
      <c r="H93" s="51">
        <v>-6.0000000000000001E-3</v>
      </c>
      <c r="I93" s="51" t="s">
        <v>385</v>
      </c>
      <c r="J93" s="51">
        <v>-6.0000000000000001E-3</v>
      </c>
      <c r="K93" s="51" t="s">
        <v>384</v>
      </c>
      <c r="L93" s="51">
        <v>-6.0000000000000001E-3</v>
      </c>
      <c r="M93" s="51" t="s">
        <v>386</v>
      </c>
      <c r="N93" s="51">
        <v>-6.0000000000000001E-3</v>
      </c>
      <c r="O93" s="51" t="s">
        <v>387</v>
      </c>
      <c r="P93" s="51">
        <v>-6.0000000000000001E-3</v>
      </c>
      <c r="Q93" s="51" t="s">
        <v>384</v>
      </c>
      <c r="R93" s="51">
        <v>-6.0000000000000001E-3</v>
      </c>
      <c r="S93" s="51" t="s">
        <v>384</v>
      </c>
      <c r="T93" s="51">
        <v>-6.0000000000000001E-3</v>
      </c>
    </row>
    <row r="94" spans="1:20" x14ac:dyDescent="0.2">
      <c r="A94" s="3"/>
      <c r="B94" s="75"/>
      <c r="C94" s="49" t="s">
        <v>388</v>
      </c>
      <c r="D94" s="53">
        <v>0.21269768462668301</v>
      </c>
      <c r="E94" s="51">
        <v>-3.0000000000000001E-3</v>
      </c>
      <c r="F94" s="51">
        <v>-6.0000000000000001E-3</v>
      </c>
      <c r="G94" s="51">
        <v>-2E-3</v>
      </c>
      <c r="H94" s="51">
        <v>-6.0000000000000001E-3</v>
      </c>
      <c r="I94" s="51">
        <v>-3.0000000000000001E-3</v>
      </c>
      <c r="J94" s="51">
        <v>-6.0000000000000001E-3</v>
      </c>
      <c r="K94" s="51">
        <v>-3.0000000000000001E-3</v>
      </c>
      <c r="L94" s="51">
        <v>-6.0000000000000001E-3</v>
      </c>
      <c r="M94" s="51">
        <v>-5.0000000000000001E-3</v>
      </c>
      <c r="N94" s="51">
        <v>-5.0000000000000001E-3</v>
      </c>
      <c r="O94" s="51">
        <v>-2E-3</v>
      </c>
      <c r="P94" s="51">
        <v>-6.0000000000000001E-3</v>
      </c>
      <c r="Q94" s="51">
        <v>-2E-3</v>
      </c>
      <c r="R94" s="51">
        <v>-6.0000000000000001E-3</v>
      </c>
      <c r="S94" s="51">
        <v>-2E-3</v>
      </c>
      <c r="T94" s="51">
        <v>-6.0000000000000001E-3</v>
      </c>
    </row>
    <row r="95" spans="1:20" x14ac:dyDescent="0.2">
      <c r="A95" s="3"/>
      <c r="B95" s="75"/>
      <c r="C95" s="49" t="s">
        <v>389</v>
      </c>
      <c r="D95" s="53">
        <v>0.207360636768983</v>
      </c>
      <c r="E95" s="51" t="s">
        <v>390</v>
      </c>
      <c r="F95" s="51">
        <v>-6.0000000000000001E-3</v>
      </c>
      <c r="G95" s="51" t="s">
        <v>318</v>
      </c>
      <c r="H95" s="51">
        <v>-6.0000000000000001E-3</v>
      </c>
      <c r="I95" s="51" t="s">
        <v>318</v>
      </c>
      <c r="J95" s="51">
        <v>-6.0000000000000001E-3</v>
      </c>
      <c r="K95" s="51" t="s">
        <v>390</v>
      </c>
      <c r="L95" s="51">
        <v>-6.0000000000000001E-3</v>
      </c>
      <c r="M95" s="51">
        <v>2E-3</v>
      </c>
      <c r="N95" s="51">
        <v>-6.0000000000000001E-3</v>
      </c>
      <c r="O95" s="51" t="s">
        <v>318</v>
      </c>
      <c r="P95" s="51">
        <v>-6.0000000000000001E-3</v>
      </c>
      <c r="Q95" s="51" t="s">
        <v>391</v>
      </c>
      <c r="R95" s="51">
        <v>-6.0000000000000001E-3</v>
      </c>
      <c r="S95" s="51" t="s">
        <v>318</v>
      </c>
      <c r="T95" s="51">
        <v>-6.0000000000000001E-3</v>
      </c>
    </row>
    <row r="96" spans="1:20" ht="30" customHeight="1" x14ac:dyDescent="0.2">
      <c r="A96" s="3" t="s">
        <v>392</v>
      </c>
      <c r="B96" s="75">
        <f>1-SUM(D96:D97)</f>
        <v>0.73545908094181311</v>
      </c>
      <c r="C96" s="49" t="s">
        <v>393</v>
      </c>
      <c r="D96" s="53">
        <v>5.6947878334047901E-2</v>
      </c>
      <c r="E96" s="51">
        <v>2E-3</v>
      </c>
      <c r="F96" s="51">
        <v>-1.2E-2</v>
      </c>
      <c r="G96" s="51">
        <v>1E-3</v>
      </c>
      <c r="H96" s="51">
        <v>-1.2E-2</v>
      </c>
      <c r="I96" s="51">
        <v>2E-3</v>
      </c>
      <c r="J96" s="51">
        <v>-1.2E-2</v>
      </c>
      <c r="K96" s="51">
        <v>2E-3</v>
      </c>
      <c r="L96" s="51">
        <v>-1.2E-2</v>
      </c>
      <c r="M96" s="51" t="s">
        <v>203</v>
      </c>
      <c r="N96" s="51">
        <v>-1.0999999999999999E-2</v>
      </c>
      <c r="O96" s="51">
        <v>1E-3</v>
      </c>
      <c r="P96" s="51">
        <v>-1.2E-2</v>
      </c>
      <c r="Q96" s="51">
        <v>1E-3</v>
      </c>
      <c r="R96" s="51">
        <v>-1.2E-2</v>
      </c>
      <c r="S96" s="51">
        <v>2E-3</v>
      </c>
      <c r="T96" s="51">
        <v>-1.2E-2</v>
      </c>
    </row>
    <row r="97" spans="1:20" ht="22.5" x14ac:dyDescent="0.2">
      <c r="A97" s="3"/>
      <c r="B97" s="75"/>
      <c r="C97" s="49" t="s">
        <v>394</v>
      </c>
      <c r="D97" s="53">
        <v>0.20759304072413901</v>
      </c>
      <c r="E97" s="51">
        <v>1.2E-2</v>
      </c>
      <c r="F97" s="51">
        <v>-8.0000000000000002E-3</v>
      </c>
      <c r="G97" s="51">
        <v>1.0999999999999999E-2</v>
      </c>
      <c r="H97" s="51">
        <v>-8.0000000000000002E-3</v>
      </c>
      <c r="I97" s="51">
        <v>1.0999999999999999E-2</v>
      </c>
      <c r="J97" s="51">
        <v>-8.0000000000000002E-3</v>
      </c>
      <c r="K97" s="51">
        <v>1.0999999999999999E-2</v>
      </c>
      <c r="L97" s="51">
        <v>-8.0000000000000002E-3</v>
      </c>
      <c r="M97" s="51" t="s">
        <v>203</v>
      </c>
      <c r="N97" s="51">
        <v>-8.0000000000000002E-3</v>
      </c>
      <c r="O97" s="51">
        <v>1.2E-2</v>
      </c>
      <c r="P97" s="51">
        <v>-8.0000000000000002E-3</v>
      </c>
      <c r="Q97" s="51">
        <v>1.2E-2</v>
      </c>
      <c r="R97" s="51">
        <v>-8.0000000000000002E-3</v>
      </c>
      <c r="S97" s="51">
        <v>1.2E-2</v>
      </c>
      <c r="T97" s="51">
        <v>-8.0000000000000002E-3</v>
      </c>
    </row>
    <row r="98" spans="1:20" ht="30" customHeight="1" x14ac:dyDescent="0.2">
      <c r="A98" s="3" t="s">
        <v>395</v>
      </c>
      <c r="B98" s="75">
        <f>1-SUM(D98:D100)</f>
        <v>0.29345217495075693</v>
      </c>
      <c r="C98" s="49" t="s">
        <v>396</v>
      </c>
      <c r="D98" s="53">
        <v>0.24009695573936099</v>
      </c>
      <c r="E98" s="51" t="s">
        <v>397</v>
      </c>
      <c r="F98" s="51">
        <v>-7.0000000000000001E-3</v>
      </c>
      <c r="G98" s="51" t="s">
        <v>398</v>
      </c>
      <c r="H98" s="51">
        <v>-8.0000000000000002E-3</v>
      </c>
      <c r="I98" s="51" t="s">
        <v>399</v>
      </c>
      <c r="J98" s="51">
        <v>-7.0000000000000001E-3</v>
      </c>
      <c r="K98" s="49"/>
      <c r="L98" s="51"/>
      <c r="M98" s="51" t="s">
        <v>400</v>
      </c>
      <c r="N98" s="51">
        <v>-7.0000000000000001E-3</v>
      </c>
      <c r="O98" s="51" t="s">
        <v>401</v>
      </c>
      <c r="P98" s="51">
        <v>-7.0000000000000001E-3</v>
      </c>
      <c r="Q98" s="51" t="s">
        <v>402</v>
      </c>
      <c r="R98" s="51">
        <v>-7.0000000000000001E-3</v>
      </c>
      <c r="S98" s="51" t="s">
        <v>403</v>
      </c>
      <c r="T98" s="51">
        <v>-7.0000000000000001E-3</v>
      </c>
    </row>
    <row r="99" spans="1:20" x14ac:dyDescent="0.2">
      <c r="A99" s="3"/>
      <c r="B99" s="75"/>
      <c r="C99" s="49" t="s">
        <v>404</v>
      </c>
      <c r="D99" s="53">
        <v>0.30593700709287502</v>
      </c>
      <c r="E99" s="51" t="s">
        <v>405</v>
      </c>
      <c r="F99" s="51">
        <v>-5.0000000000000001E-3</v>
      </c>
      <c r="G99" s="51" t="s">
        <v>339</v>
      </c>
      <c r="H99" s="51">
        <v>-5.0000000000000001E-3</v>
      </c>
      <c r="I99" s="51" t="s">
        <v>344</v>
      </c>
      <c r="J99" s="51">
        <v>-5.0000000000000001E-3</v>
      </c>
      <c r="K99" s="49"/>
      <c r="L99" s="51"/>
      <c r="M99" s="51" t="s">
        <v>344</v>
      </c>
      <c r="N99" s="51">
        <v>-5.0000000000000001E-3</v>
      </c>
      <c r="O99" s="51" t="s">
        <v>405</v>
      </c>
      <c r="P99" s="51">
        <v>-5.0000000000000001E-3</v>
      </c>
      <c r="Q99" s="51" t="s">
        <v>406</v>
      </c>
      <c r="R99" s="51">
        <v>-5.0000000000000001E-3</v>
      </c>
      <c r="S99" s="51" t="s">
        <v>405</v>
      </c>
      <c r="T99" s="51">
        <v>-5.0000000000000001E-3</v>
      </c>
    </row>
    <row r="100" spans="1:20" x14ac:dyDescent="0.2">
      <c r="A100" s="3"/>
      <c r="B100" s="75"/>
      <c r="C100" s="49" t="s">
        <v>407</v>
      </c>
      <c r="D100" s="53">
        <v>0.160513862217007</v>
      </c>
      <c r="E100" s="51" t="s">
        <v>408</v>
      </c>
      <c r="F100" s="51">
        <v>-8.9999999999999993E-3</v>
      </c>
      <c r="G100" s="51" t="s">
        <v>409</v>
      </c>
      <c r="H100" s="51">
        <v>-8.9999999999999993E-3</v>
      </c>
      <c r="I100" s="51" t="s">
        <v>410</v>
      </c>
      <c r="J100" s="51">
        <v>-8.9999999999999993E-3</v>
      </c>
      <c r="K100" s="49"/>
      <c r="L100" s="51"/>
      <c r="M100" s="51" t="s">
        <v>411</v>
      </c>
      <c r="N100" s="51">
        <v>-8.0000000000000002E-3</v>
      </c>
      <c r="O100" s="51" t="s">
        <v>411</v>
      </c>
      <c r="P100" s="51">
        <v>-8.9999999999999993E-3</v>
      </c>
      <c r="Q100" s="51" t="s">
        <v>412</v>
      </c>
      <c r="R100" s="51">
        <v>-8.9999999999999993E-3</v>
      </c>
      <c r="S100" s="51" t="s">
        <v>408</v>
      </c>
      <c r="T100" s="51">
        <v>-8.9999999999999993E-3</v>
      </c>
    </row>
    <row r="101" spans="1:20" ht="15" customHeight="1" x14ac:dyDescent="0.2">
      <c r="A101" s="3" t="s">
        <v>413</v>
      </c>
      <c r="B101" s="75">
        <f>1-SUM(D101:D102)</f>
        <v>0.24507428974809797</v>
      </c>
      <c r="C101" s="49" t="s">
        <v>414</v>
      </c>
      <c r="D101" s="53">
        <v>5.5194421601583998E-2</v>
      </c>
      <c r="E101" s="51">
        <v>-2E-3</v>
      </c>
      <c r="F101" s="51">
        <v>-8.9999999999999993E-3</v>
      </c>
      <c r="G101" s="51">
        <v>-1E-3</v>
      </c>
      <c r="H101" s="51">
        <v>-8.9999999999999993E-3</v>
      </c>
      <c r="I101" s="51">
        <v>-1E-3</v>
      </c>
      <c r="J101" s="51">
        <v>-8.9999999999999993E-3</v>
      </c>
      <c r="K101" s="51">
        <v>-2E-3</v>
      </c>
      <c r="L101" s="51">
        <v>-8.9999999999999993E-3</v>
      </c>
      <c r="M101" s="51">
        <v>-3.0000000000000001E-3</v>
      </c>
      <c r="N101" s="51">
        <v>-8.9999999999999993E-3</v>
      </c>
      <c r="O101" s="51">
        <v>-1E-3</v>
      </c>
      <c r="P101" s="51">
        <v>-8.9999999999999993E-3</v>
      </c>
      <c r="Q101" s="51">
        <v>-2E-3</v>
      </c>
      <c r="R101" s="51">
        <v>-8.9999999999999993E-3</v>
      </c>
      <c r="S101" s="51">
        <v>-2E-3</v>
      </c>
      <c r="T101" s="51">
        <v>-8.9999999999999993E-3</v>
      </c>
    </row>
    <row r="102" spans="1:20" x14ac:dyDescent="0.2">
      <c r="A102" s="3"/>
      <c r="B102" s="75"/>
      <c r="C102" s="49" t="s">
        <v>415</v>
      </c>
      <c r="D102" s="53">
        <v>0.69973128865031797</v>
      </c>
      <c r="E102" s="51">
        <v>-6.0000000000000001E-3</v>
      </c>
      <c r="F102" s="51">
        <v>-4.0000000000000001E-3</v>
      </c>
      <c r="G102" s="51">
        <v>-7.0000000000000001E-3</v>
      </c>
      <c r="H102" s="51">
        <v>-4.0000000000000001E-3</v>
      </c>
      <c r="I102" s="51" t="s">
        <v>416</v>
      </c>
      <c r="J102" s="51">
        <v>-4.0000000000000001E-3</v>
      </c>
      <c r="K102" s="51">
        <v>-6.0000000000000001E-3</v>
      </c>
      <c r="L102" s="51">
        <v>-4.0000000000000001E-3</v>
      </c>
      <c r="M102" s="51" t="s">
        <v>416</v>
      </c>
      <c r="N102" s="51">
        <v>-4.0000000000000001E-3</v>
      </c>
      <c r="O102" s="51">
        <v>-5.0000000000000001E-3</v>
      </c>
      <c r="P102" s="51">
        <v>-4.0000000000000001E-3</v>
      </c>
      <c r="Q102" s="51" t="s">
        <v>417</v>
      </c>
      <c r="R102" s="51">
        <v>-4.0000000000000001E-3</v>
      </c>
      <c r="S102" s="51">
        <v>-6.0000000000000001E-3</v>
      </c>
      <c r="T102" s="51">
        <v>-4.0000000000000001E-3</v>
      </c>
    </row>
    <row r="103" spans="1:20" ht="15" customHeight="1" x14ac:dyDescent="0.2">
      <c r="A103" s="3" t="s">
        <v>418</v>
      </c>
      <c r="B103" s="75">
        <f>1-SUM(D103:D104)</f>
        <v>0.5744099771844986</v>
      </c>
      <c r="C103" s="49" t="s">
        <v>419</v>
      </c>
      <c r="D103" s="53">
        <v>9.8746173877647406E-2</v>
      </c>
      <c r="E103" s="51">
        <v>-4.0000000000000001E-3</v>
      </c>
      <c r="F103" s="51">
        <v>-9.4E-2</v>
      </c>
      <c r="G103" s="51">
        <v>0.01</v>
      </c>
      <c r="H103" s="51">
        <v>-9.4E-2</v>
      </c>
      <c r="I103" s="51">
        <v>-3.0000000000000001E-3</v>
      </c>
      <c r="J103" s="51">
        <v>-9.2999999999999999E-2</v>
      </c>
      <c r="K103" s="51">
        <v>-2E-3</v>
      </c>
      <c r="L103" s="51">
        <v>-9.4E-2</v>
      </c>
      <c r="M103" s="51">
        <v>2.7E-2</v>
      </c>
      <c r="N103" s="51">
        <v>-9.1999999999999998E-2</v>
      </c>
      <c r="O103" s="51">
        <v>-4.0000000000000001E-3</v>
      </c>
      <c r="P103" s="51">
        <v>-9.4E-2</v>
      </c>
      <c r="Q103" s="51">
        <v>-1E-3</v>
      </c>
      <c r="R103" s="51">
        <v>-9.5000000000000001E-2</v>
      </c>
      <c r="S103" s="51">
        <v>-8.0000000000000002E-3</v>
      </c>
      <c r="T103" s="51">
        <v>-9.4E-2</v>
      </c>
    </row>
    <row r="104" spans="1:20" x14ac:dyDescent="0.2">
      <c r="A104" s="3"/>
      <c r="B104" s="75"/>
      <c r="C104" s="49" t="s">
        <v>420</v>
      </c>
      <c r="D104" s="53">
        <v>0.32684384893785401</v>
      </c>
      <c r="E104" s="51">
        <v>1.2999999999999999E-2</v>
      </c>
      <c r="F104" s="51">
        <v>-9.2999999999999999E-2</v>
      </c>
      <c r="G104" s="51">
        <v>2.7E-2</v>
      </c>
      <c r="H104" s="51">
        <v>-9.4E-2</v>
      </c>
      <c r="I104" s="51">
        <v>1.2999999999999999E-2</v>
      </c>
      <c r="J104" s="51">
        <v>-9.2999999999999999E-2</v>
      </c>
      <c r="K104" s="51">
        <v>1.4E-2</v>
      </c>
      <c r="L104" s="51">
        <v>-9.2999999999999999E-2</v>
      </c>
      <c r="M104" s="51">
        <v>3.2000000000000001E-2</v>
      </c>
      <c r="N104" s="51">
        <v>-9.1999999999999998E-2</v>
      </c>
      <c r="O104" s="51">
        <v>1.2999999999999999E-2</v>
      </c>
      <c r="P104" s="51">
        <v>-9.2999999999999999E-2</v>
      </c>
      <c r="Q104" s="51">
        <v>1.7000000000000001E-2</v>
      </c>
      <c r="R104" s="51">
        <v>-9.4E-2</v>
      </c>
      <c r="S104" s="51">
        <v>8.9999999999999993E-3</v>
      </c>
      <c r="T104" s="51">
        <v>-9.2999999999999999E-2</v>
      </c>
    </row>
    <row r="105" spans="1:20" ht="15" customHeight="1" x14ac:dyDescent="0.2">
      <c r="A105" s="3" t="s">
        <v>421</v>
      </c>
      <c r="B105" s="75">
        <f>1-SUM(D105:D106)</f>
        <v>0.32649067669726062</v>
      </c>
      <c r="C105" s="49" t="s">
        <v>422</v>
      </c>
      <c r="D105" s="53">
        <v>9.8746173877647406E-2</v>
      </c>
      <c r="E105" s="51" t="s">
        <v>423</v>
      </c>
      <c r="F105" s="51" t="s">
        <v>423</v>
      </c>
      <c r="G105" s="51" t="s">
        <v>423</v>
      </c>
      <c r="H105" s="51" t="s">
        <v>423</v>
      </c>
      <c r="I105" s="51" t="s">
        <v>423</v>
      </c>
      <c r="J105" s="51" t="s">
        <v>423</v>
      </c>
      <c r="K105" s="51" t="s">
        <v>423</v>
      </c>
      <c r="L105" s="51" t="s">
        <v>423</v>
      </c>
      <c r="M105" s="51" t="s">
        <v>423</v>
      </c>
      <c r="N105" s="51" t="s">
        <v>423</v>
      </c>
      <c r="O105" s="51" t="s">
        <v>423</v>
      </c>
      <c r="P105" s="51" t="s">
        <v>423</v>
      </c>
      <c r="Q105" s="51" t="s">
        <v>423</v>
      </c>
      <c r="R105" s="51" t="s">
        <v>423</v>
      </c>
      <c r="S105" s="51" t="s">
        <v>423</v>
      </c>
      <c r="T105" s="51" t="s">
        <v>423</v>
      </c>
    </row>
    <row r="106" spans="1:20" x14ac:dyDescent="0.2">
      <c r="A106" s="3"/>
      <c r="B106" s="75"/>
      <c r="C106" s="49" t="s">
        <v>424</v>
      </c>
      <c r="D106" s="53">
        <v>0.57476314942509199</v>
      </c>
      <c r="E106" s="51">
        <v>-5.0000000000000001E-3</v>
      </c>
      <c r="F106" s="51">
        <v>-9.2999999999999999E-2</v>
      </c>
      <c r="G106" s="51">
        <v>8.9999999999999993E-3</v>
      </c>
      <c r="H106" s="51">
        <v>-9.4E-2</v>
      </c>
      <c r="I106" s="51">
        <v>-4.0000000000000001E-3</v>
      </c>
      <c r="J106" s="51">
        <v>-9.2999999999999999E-2</v>
      </c>
      <c r="K106" s="51">
        <v>-3.0000000000000001E-3</v>
      </c>
      <c r="L106" s="51">
        <v>-9.2999999999999999E-2</v>
      </c>
      <c r="M106" s="51">
        <v>3.1E-2</v>
      </c>
      <c r="N106" s="51">
        <v>-9.1999999999999998E-2</v>
      </c>
      <c r="O106" s="51">
        <v>-4.0000000000000001E-3</v>
      </c>
      <c r="P106" s="51">
        <v>-9.2999999999999999E-2</v>
      </c>
      <c r="Q106" s="51">
        <v>-5.0000000000000001E-3</v>
      </c>
      <c r="R106" s="51">
        <v>-9.4E-2</v>
      </c>
      <c r="S106" s="51">
        <v>-8.9999999999999993E-3</v>
      </c>
      <c r="T106" s="51">
        <v>-9.2999999999999999E-2</v>
      </c>
    </row>
    <row r="107" spans="1:20" ht="30" customHeight="1" x14ac:dyDescent="0.2">
      <c r="A107" s="3" t="s">
        <v>425</v>
      </c>
      <c r="B107" s="75">
        <f>1-SUM(D107:D108)</f>
        <v>0.95526110281954335</v>
      </c>
      <c r="C107" s="49" t="s">
        <v>426</v>
      </c>
      <c r="D107" s="53">
        <v>1.21272279448094E-2</v>
      </c>
      <c r="E107" s="51">
        <v>2E-3</v>
      </c>
      <c r="F107" s="51">
        <v>-4.2999999999999997E-2</v>
      </c>
      <c r="G107" s="51">
        <v>3.0000000000000001E-3</v>
      </c>
      <c r="H107" s="51">
        <v>-4.2999999999999997E-2</v>
      </c>
      <c r="I107" s="51">
        <v>1.2E-2</v>
      </c>
      <c r="J107" s="51">
        <v>-4.2999999999999997E-2</v>
      </c>
      <c r="K107" s="51" t="s">
        <v>203</v>
      </c>
      <c r="L107" s="51">
        <v>-4.2999999999999997E-2</v>
      </c>
      <c r="M107" s="51">
        <v>6.0000000000000001E-3</v>
      </c>
      <c r="N107" s="51">
        <v>-4.2000000000000003E-2</v>
      </c>
      <c r="O107" s="51">
        <v>5.0000000000000001E-3</v>
      </c>
      <c r="P107" s="51">
        <v>-4.2999999999999997E-2</v>
      </c>
      <c r="Q107" s="51">
        <v>2E-3</v>
      </c>
      <c r="R107" s="51">
        <v>-4.2999999999999997E-2</v>
      </c>
      <c r="S107" s="51">
        <v>-1E-3</v>
      </c>
      <c r="T107" s="51">
        <v>-4.2999999999999997E-2</v>
      </c>
    </row>
    <row r="108" spans="1:20" ht="22.5" x14ac:dyDescent="0.2">
      <c r="A108" s="3"/>
      <c r="B108" s="75"/>
      <c r="C108" s="49" t="s">
        <v>427</v>
      </c>
      <c r="D108" s="53">
        <v>3.2611669235647199E-2</v>
      </c>
      <c r="E108" s="51" t="s">
        <v>428</v>
      </c>
      <c r="F108" s="51">
        <v>-0.01</v>
      </c>
      <c r="G108" s="51" t="s">
        <v>429</v>
      </c>
      <c r="H108" s="51">
        <v>-0.01</v>
      </c>
      <c r="I108" s="51" t="s">
        <v>428</v>
      </c>
      <c r="J108" s="51">
        <v>-0.01</v>
      </c>
      <c r="K108" s="51" t="s">
        <v>428</v>
      </c>
      <c r="L108" s="51">
        <v>-0.01</v>
      </c>
      <c r="M108" s="51" t="s">
        <v>430</v>
      </c>
      <c r="N108" s="51">
        <v>-0.01</v>
      </c>
      <c r="O108" s="51" t="s">
        <v>428</v>
      </c>
      <c r="P108" s="51">
        <v>-0.01</v>
      </c>
      <c r="Q108" s="51" t="s">
        <v>431</v>
      </c>
      <c r="R108" s="51">
        <v>-0.01</v>
      </c>
      <c r="S108" s="51" t="s">
        <v>428</v>
      </c>
      <c r="T108" s="51">
        <v>-0.01</v>
      </c>
    </row>
    <row r="109" spans="1:20" ht="52.5" customHeight="1" x14ac:dyDescent="0.2">
      <c r="A109" s="3" t="s">
        <v>432</v>
      </c>
      <c r="B109" s="75">
        <f>1-SUM(D109:D110)</f>
        <v>0.5277619078321405</v>
      </c>
      <c r="C109" s="49" t="s">
        <v>433</v>
      </c>
      <c r="D109" s="53">
        <v>1.00271398000106E-2</v>
      </c>
      <c r="E109" s="51">
        <v>4.1000000000000002E-2</v>
      </c>
      <c r="F109" s="51">
        <v>-3.3000000000000002E-2</v>
      </c>
      <c r="G109" s="51">
        <v>4.2000000000000003E-2</v>
      </c>
      <c r="H109" s="51">
        <v>-3.3000000000000002E-2</v>
      </c>
      <c r="I109" s="51">
        <v>3.6999999999999998E-2</v>
      </c>
      <c r="J109" s="51">
        <v>-3.3000000000000002E-2</v>
      </c>
      <c r="K109" s="51">
        <v>4.1000000000000002E-2</v>
      </c>
      <c r="L109" s="51">
        <v>-3.3000000000000002E-2</v>
      </c>
      <c r="M109" s="51">
        <v>4.2000000000000003E-2</v>
      </c>
      <c r="N109" s="51">
        <v>-3.3000000000000002E-2</v>
      </c>
      <c r="O109" s="51">
        <v>3.9E-2</v>
      </c>
      <c r="P109" s="51">
        <v>-3.3000000000000002E-2</v>
      </c>
      <c r="Q109" s="51">
        <v>3.5999999999999997E-2</v>
      </c>
      <c r="R109" s="51">
        <v>-3.3000000000000002E-2</v>
      </c>
      <c r="S109" s="51">
        <v>3.7999999999999999E-2</v>
      </c>
      <c r="T109" s="51">
        <v>-3.3000000000000002E-2</v>
      </c>
    </row>
    <row r="110" spans="1:20" ht="52.5" customHeight="1" x14ac:dyDescent="0.2">
      <c r="A110" s="3"/>
      <c r="B110" s="75"/>
      <c r="C110" s="49" t="s">
        <v>434</v>
      </c>
      <c r="D110" s="53">
        <v>0.46221095236784898</v>
      </c>
      <c r="E110" s="51">
        <v>6.0000000000000001E-3</v>
      </c>
      <c r="F110" s="51">
        <v>-4.0000000000000001E-3</v>
      </c>
      <c r="G110" s="51" t="s">
        <v>435</v>
      </c>
      <c r="H110" s="51">
        <v>-4.0000000000000001E-3</v>
      </c>
      <c r="I110" s="51">
        <v>5.0000000000000001E-3</v>
      </c>
      <c r="J110" s="51">
        <v>-4.0000000000000001E-3</v>
      </c>
      <c r="K110" s="51">
        <v>6.0000000000000001E-3</v>
      </c>
      <c r="L110" s="51">
        <v>-4.0000000000000001E-3</v>
      </c>
      <c r="M110" s="51">
        <v>6.0000000000000001E-3</v>
      </c>
      <c r="N110" s="51">
        <v>-4.0000000000000001E-3</v>
      </c>
      <c r="O110" s="51">
        <v>6.0000000000000001E-3</v>
      </c>
      <c r="P110" s="51">
        <v>-4.0000000000000001E-3</v>
      </c>
      <c r="Q110" s="51" t="s">
        <v>203</v>
      </c>
      <c r="R110" s="51">
        <v>-4.0000000000000001E-3</v>
      </c>
      <c r="S110" s="51">
        <v>6.0000000000000001E-3</v>
      </c>
      <c r="T110" s="51">
        <v>-4.0000000000000001E-3</v>
      </c>
    </row>
    <row r="111" spans="1:20" ht="48" customHeight="1" x14ac:dyDescent="0.2">
      <c r="A111" s="3" t="s">
        <v>436</v>
      </c>
      <c r="B111" s="75">
        <f>1-SUM(D111:D116)</f>
        <v>0.23443814269379071</v>
      </c>
      <c r="C111" s="49" t="s">
        <v>437</v>
      </c>
      <c r="D111" s="53">
        <v>0.30000884373870101</v>
      </c>
      <c r="E111" s="51">
        <v>-2E-3</v>
      </c>
      <c r="F111" s="51">
        <v>-6.0000000000000001E-3</v>
      </c>
      <c r="G111" s="51"/>
      <c r="H111" s="51"/>
      <c r="I111" s="51">
        <v>-3.0000000000000001E-3</v>
      </c>
      <c r="J111" s="51">
        <v>-6.0000000000000001E-3</v>
      </c>
      <c r="K111" s="51">
        <v>-2E-3</v>
      </c>
      <c r="L111" s="51">
        <v>-6.0000000000000001E-3</v>
      </c>
      <c r="M111" s="51" t="s">
        <v>203</v>
      </c>
      <c r="N111" s="51">
        <v>-6.0000000000000001E-3</v>
      </c>
      <c r="O111" s="51">
        <v>-1E-3</v>
      </c>
      <c r="P111" s="51">
        <v>-6.0000000000000001E-3</v>
      </c>
      <c r="Q111" s="51">
        <v>-3.0000000000000001E-3</v>
      </c>
      <c r="R111" s="51">
        <v>-6.0000000000000001E-3</v>
      </c>
      <c r="S111" s="51">
        <v>-2E-3</v>
      </c>
      <c r="T111" s="51">
        <v>-6.0000000000000001E-3</v>
      </c>
    </row>
    <row r="112" spans="1:20" ht="33.75" x14ac:dyDescent="0.2">
      <c r="A112" s="3"/>
      <c r="B112" s="75"/>
      <c r="C112" s="49" t="s">
        <v>438</v>
      </c>
      <c r="D112" s="53">
        <v>6.5093274456287896E-3</v>
      </c>
      <c r="E112" s="51" t="s">
        <v>439</v>
      </c>
      <c r="F112" s="51">
        <v>-2.1999999999999999E-2</v>
      </c>
      <c r="G112" s="51"/>
      <c r="H112" s="51"/>
      <c r="I112" s="51" t="s">
        <v>440</v>
      </c>
      <c r="J112" s="51">
        <v>-2.1999999999999999E-2</v>
      </c>
      <c r="K112" s="51" t="s">
        <v>441</v>
      </c>
      <c r="L112" s="51">
        <v>-2.1999999999999999E-2</v>
      </c>
      <c r="M112" s="51" t="s">
        <v>442</v>
      </c>
      <c r="N112" s="51">
        <v>-2.1999999999999999E-2</v>
      </c>
      <c r="O112" s="51" t="s">
        <v>443</v>
      </c>
      <c r="P112" s="51">
        <v>-2.1999999999999999E-2</v>
      </c>
      <c r="Q112" s="51" t="s">
        <v>440</v>
      </c>
      <c r="R112" s="51">
        <v>-2.1999999999999999E-2</v>
      </c>
      <c r="S112" s="51" t="s">
        <v>439</v>
      </c>
      <c r="T112" s="51">
        <v>-2.1999999999999999E-2</v>
      </c>
    </row>
    <row r="113" spans="1:20" ht="33.75" x14ac:dyDescent="0.2">
      <c r="A113" s="3"/>
      <c r="B113" s="75"/>
      <c r="C113" s="49" t="s">
        <v>444</v>
      </c>
      <c r="D113" s="53">
        <v>2.6274423552762501E-2</v>
      </c>
      <c r="E113" s="51" t="s">
        <v>445</v>
      </c>
      <c r="F113" s="51">
        <v>-1.2E-2</v>
      </c>
      <c r="G113" s="51"/>
      <c r="H113" s="51"/>
      <c r="I113" s="51" t="s">
        <v>346</v>
      </c>
      <c r="J113" s="51">
        <v>-1.2E-2</v>
      </c>
      <c r="K113" s="51" t="s">
        <v>446</v>
      </c>
      <c r="L113" s="51">
        <v>-1.2E-2</v>
      </c>
      <c r="M113" s="51" t="s">
        <v>447</v>
      </c>
      <c r="N113" s="51">
        <v>-1.0999999999999999E-2</v>
      </c>
      <c r="O113" s="51" t="s">
        <v>347</v>
      </c>
      <c r="P113" s="51">
        <v>-1.2E-2</v>
      </c>
      <c r="Q113" s="51" t="s">
        <v>445</v>
      </c>
      <c r="R113" s="51">
        <v>-1.2E-2</v>
      </c>
      <c r="S113" s="51" t="s">
        <v>347</v>
      </c>
      <c r="T113" s="51">
        <v>-1.2E-2</v>
      </c>
    </row>
    <row r="114" spans="1:20" ht="33.75" x14ac:dyDescent="0.2">
      <c r="A114" s="3"/>
      <c r="B114" s="75"/>
      <c r="C114" s="49" t="s">
        <v>448</v>
      </c>
      <c r="D114" s="53">
        <v>0.115921050865222</v>
      </c>
      <c r="E114" s="51" t="s">
        <v>449</v>
      </c>
      <c r="F114" s="51">
        <v>-7.0000000000000001E-3</v>
      </c>
      <c r="G114" s="51"/>
      <c r="H114" s="51"/>
      <c r="I114" s="51" t="s">
        <v>387</v>
      </c>
      <c r="J114" s="51">
        <v>-7.0000000000000001E-3</v>
      </c>
      <c r="K114" s="51" t="s">
        <v>387</v>
      </c>
      <c r="L114" s="51">
        <v>-7.0000000000000001E-3</v>
      </c>
      <c r="M114" s="51" t="s">
        <v>254</v>
      </c>
      <c r="N114" s="51">
        <v>-6.0000000000000001E-3</v>
      </c>
      <c r="O114" s="51" t="s">
        <v>387</v>
      </c>
      <c r="P114" s="51">
        <v>-6.0000000000000001E-3</v>
      </c>
      <c r="Q114" s="51" t="s">
        <v>309</v>
      </c>
      <c r="R114" s="51">
        <v>-7.0000000000000001E-3</v>
      </c>
      <c r="S114" s="51" t="s">
        <v>449</v>
      </c>
      <c r="T114" s="51">
        <v>-7.0000000000000001E-3</v>
      </c>
    </row>
    <row r="115" spans="1:20" ht="33.75" x14ac:dyDescent="0.2">
      <c r="A115" s="3"/>
      <c r="B115" s="75"/>
      <c r="C115" s="49" t="s">
        <v>450</v>
      </c>
      <c r="D115" s="53">
        <v>0.18054252867773299</v>
      </c>
      <c r="E115" s="51">
        <v>5.0000000000000001E-3</v>
      </c>
      <c r="F115" s="51">
        <v>-6.0000000000000001E-3</v>
      </c>
      <c r="G115" s="51"/>
      <c r="H115" s="51"/>
      <c r="I115" s="51">
        <v>7.0000000000000001E-3</v>
      </c>
      <c r="J115" s="51">
        <v>-6.0000000000000001E-3</v>
      </c>
      <c r="K115" s="51">
        <v>5.0000000000000001E-3</v>
      </c>
      <c r="L115" s="51">
        <v>-6.0000000000000001E-3</v>
      </c>
      <c r="M115" s="51">
        <v>3.0000000000000001E-3</v>
      </c>
      <c r="N115" s="51">
        <v>-6.0000000000000001E-3</v>
      </c>
      <c r="O115" s="51">
        <v>4.0000000000000001E-3</v>
      </c>
      <c r="P115" s="51">
        <v>-6.0000000000000001E-3</v>
      </c>
      <c r="Q115" s="51">
        <v>6.0000000000000001E-3</v>
      </c>
      <c r="R115" s="51">
        <v>-6.0000000000000001E-3</v>
      </c>
      <c r="S115" s="51">
        <v>5.0000000000000001E-3</v>
      </c>
      <c r="T115" s="51">
        <v>-6.0000000000000001E-3</v>
      </c>
    </row>
    <row r="116" spans="1:20" ht="33.75" x14ac:dyDescent="0.2">
      <c r="A116" s="3"/>
      <c r="B116" s="75"/>
      <c r="C116" s="49" t="s">
        <v>451</v>
      </c>
      <c r="D116" s="53">
        <v>0.136305683026162</v>
      </c>
      <c r="E116" s="51" t="s">
        <v>311</v>
      </c>
      <c r="F116" s="51">
        <v>-7.0000000000000001E-3</v>
      </c>
      <c r="G116" s="51"/>
      <c r="H116" s="51"/>
      <c r="I116" s="51" t="s">
        <v>246</v>
      </c>
      <c r="J116" s="51">
        <v>-7.0000000000000001E-3</v>
      </c>
      <c r="K116" s="51" t="s">
        <v>311</v>
      </c>
      <c r="L116" s="51">
        <v>-7.0000000000000001E-3</v>
      </c>
      <c r="M116" s="51">
        <v>7.0000000000000001E-3</v>
      </c>
      <c r="N116" s="51">
        <v>-7.0000000000000001E-3</v>
      </c>
      <c r="O116" s="51" t="s">
        <v>273</v>
      </c>
      <c r="P116" s="51">
        <v>-7.0000000000000001E-3</v>
      </c>
      <c r="Q116" s="51" t="s">
        <v>247</v>
      </c>
      <c r="R116" s="51">
        <v>-7.0000000000000001E-3</v>
      </c>
      <c r="S116" s="51" t="s">
        <v>311</v>
      </c>
      <c r="T116" s="51">
        <v>-7.0000000000000001E-3</v>
      </c>
    </row>
    <row r="117" spans="1:20" ht="45" customHeight="1" x14ac:dyDescent="0.2">
      <c r="A117" s="3" t="s">
        <v>452</v>
      </c>
      <c r="B117" s="75">
        <f>1-SUM(D117:D121)</f>
        <v>2.6591417642948034E-2</v>
      </c>
      <c r="C117" s="49" t="s">
        <v>453</v>
      </c>
      <c r="D117" s="53">
        <v>0.79860667969263899</v>
      </c>
      <c r="E117" s="51">
        <v>-4.0000000000000001E-3</v>
      </c>
      <c r="F117" s="51">
        <v>-1.0999999999999999E-2</v>
      </c>
      <c r="G117" s="51"/>
      <c r="H117" s="51"/>
      <c r="I117" s="51">
        <v>-6.0000000000000001E-3</v>
      </c>
      <c r="J117" s="51">
        <v>-1.0999999999999999E-2</v>
      </c>
      <c r="K117" s="51">
        <v>-4.0000000000000001E-3</v>
      </c>
      <c r="L117" s="51">
        <v>-1.0999999999999999E-2</v>
      </c>
      <c r="M117" s="51">
        <v>-0.01</v>
      </c>
      <c r="N117" s="51">
        <v>-1.0999999999999999E-2</v>
      </c>
      <c r="O117" s="51">
        <v>-4.0000000000000001E-3</v>
      </c>
      <c r="P117" s="51">
        <v>-1.0999999999999999E-2</v>
      </c>
      <c r="Q117" s="51">
        <v>-2E-3</v>
      </c>
      <c r="R117" s="51">
        <v>-1.0999999999999999E-2</v>
      </c>
      <c r="S117" s="51">
        <v>-5.0000000000000001E-3</v>
      </c>
      <c r="T117" s="51">
        <v>-1.0999999999999999E-2</v>
      </c>
    </row>
    <row r="118" spans="1:20" ht="33.75" x14ac:dyDescent="0.2">
      <c r="A118" s="3"/>
      <c r="B118" s="75"/>
      <c r="C118" s="49" t="s">
        <v>454</v>
      </c>
      <c r="D118" s="53">
        <v>7.4269989828209398E-3</v>
      </c>
      <c r="E118" s="51" t="s">
        <v>455</v>
      </c>
      <c r="F118" s="51">
        <v>-2.4E-2</v>
      </c>
      <c r="G118" s="51"/>
      <c r="H118" s="51"/>
      <c r="I118" s="51" t="s">
        <v>456</v>
      </c>
      <c r="J118" s="51">
        <v>-2.4E-2</v>
      </c>
      <c r="K118" s="51" t="s">
        <v>455</v>
      </c>
      <c r="L118" s="51">
        <v>-2.4E-2</v>
      </c>
      <c r="M118" s="51" t="s">
        <v>457</v>
      </c>
      <c r="N118" s="51">
        <v>-2.3E-2</v>
      </c>
      <c r="O118" s="51" t="s">
        <v>458</v>
      </c>
      <c r="P118" s="51">
        <v>-2.4E-2</v>
      </c>
      <c r="Q118" s="51" t="s">
        <v>456</v>
      </c>
      <c r="R118" s="51">
        <v>-2.4E-2</v>
      </c>
      <c r="S118" s="51" t="s">
        <v>459</v>
      </c>
      <c r="T118" s="51">
        <v>-2.4E-2</v>
      </c>
    </row>
    <row r="119" spans="1:20" ht="33.75" x14ac:dyDescent="0.2">
      <c r="A119" s="3"/>
      <c r="B119" s="75"/>
      <c r="C119" s="49" t="s">
        <v>460</v>
      </c>
      <c r="D119" s="53">
        <v>7.6061520068216202E-3</v>
      </c>
      <c r="E119" s="51">
        <v>0.02</v>
      </c>
      <c r="F119" s="51">
        <v>-2.3E-2</v>
      </c>
      <c r="G119" s="51"/>
      <c r="H119" s="51"/>
      <c r="I119" s="51">
        <v>1.7999999999999999E-2</v>
      </c>
      <c r="J119" s="51">
        <v>-2.3E-2</v>
      </c>
      <c r="K119" s="51">
        <v>0.02</v>
      </c>
      <c r="L119" s="51">
        <v>-2.3E-2</v>
      </c>
      <c r="M119" s="51">
        <v>2.1000000000000001E-2</v>
      </c>
      <c r="N119" s="51">
        <v>-2.3E-2</v>
      </c>
      <c r="O119" s="51">
        <v>1.9E-2</v>
      </c>
      <c r="P119" s="51">
        <v>-2.3E-2</v>
      </c>
      <c r="Q119" s="51">
        <v>2.4E-2</v>
      </c>
      <c r="R119" s="51">
        <v>-2.3E-2</v>
      </c>
      <c r="S119" s="51">
        <v>1.9E-2</v>
      </c>
      <c r="T119" s="51">
        <v>-2.3E-2</v>
      </c>
    </row>
    <row r="120" spans="1:20" ht="33.75" x14ac:dyDescent="0.2">
      <c r="A120" s="3"/>
      <c r="B120" s="75"/>
      <c r="C120" s="49" t="s">
        <v>461</v>
      </c>
      <c r="D120" s="53">
        <v>1.4467942404626399E-2</v>
      </c>
      <c r="E120" s="51">
        <v>-1E-3</v>
      </c>
      <c r="F120" s="51">
        <v>-1.7999999999999999E-2</v>
      </c>
      <c r="G120" s="51"/>
      <c r="H120" s="51"/>
      <c r="I120" s="51">
        <v>-4.0000000000000001E-3</v>
      </c>
      <c r="J120" s="51">
        <v>-1.7999999999999999E-2</v>
      </c>
      <c r="K120" s="51">
        <v>-2E-3</v>
      </c>
      <c r="L120" s="51">
        <v>-1.7999999999999999E-2</v>
      </c>
      <c r="M120" s="51">
        <v>-5.0000000000000001E-3</v>
      </c>
      <c r="N120" s="51">
        <v>-1.7999999999999999E-2</v>
      </c>
      <c r="O120" s="51">
        <v>-2E-3</v>
      </c>
      <c r="P120" s="51">
        <v>-1.7999999999999999E-2</v>
      </c>
      <c r="Q120" s="51">
        <v>-3.0000000000000001E-3</v>
      </c>
      <c r="R120" s="51">
        <v>-1.7999999999999999E-2</v>
      </c>
      <c r="S120" s="51">
        <v>-2E-3</v>
      </c>
      <c r="T120" s="51">
        <v>-1.7999999999999999E-2</v>
      </c>
    </row>
    <row r="121" spans="1:20" ht="52.5" customHeight="1" x14ac:dyDescent="0.2">
      <c r="A121" s="3"/>
      <c r="B121" s="75"/>
      <c r="C121" s="49" t="s">
        <v>462</v>
      </c>
      <c r="D121" s="53">
        <v>0.14530080927014399</v>
      </c>
      <c r="E121" s="51">
        <v>-8.0000000000000002E-3</v>
      </c>
      <c r="F121" s="51">
        <v>-1.2E-2</v>
      </c>
      <c r="G121" s="51"/>
      <c r="H121" s="51"/>
      <c r="I121" s="51">
        <v>-8.0000000000000002E-3</v>
      </c>
      <c r="J121" s="51">
        <v>-1.2E-2</v>
      </c>
      <c r="K121" s="51">
        <v>-8.0000000000000002E-3</v>
      </c>
      <c r="L121" s="51">
        <v>-1.2E-2</v>
      </c>
      <c r="M121" s="51">
        <v>-8.9999999999999993E-3</v>
      </c>
      <c r="N121" s="51">
        <v>-1.2E-2</v>
      </c>
      <c r="O121" s="51">
        <v>-8.9999999999999993E-3</v>
      </c>
      <c r="P121" s="51">
        <v>-1.2E-2</v>
      </c>
      <c r="Q121" s="51">
        <v>-8.9999999999999993E-3</v>
      </c>
      <c r="R121" s="51">
        <v>-1.2E-2</v>
      </c>
      <c r="S121" s="51">
        <v>-8.0000000000000002E-3</v>
      </c>
      <c r="T121" s="51">
        <v>-1.2E-2</v>
      </c>
    </row>
    <row r="122" spans="1:20" ht="30" customHeight="1" x14ac:dyDescent="0.2">
      <c r="A122" s="3" t="s">
        <v>463</v>
      </c>
      <c r="B122" s="75">
        <f>1-SUM(D122:D126)</f>
        <v>0.4307581182686836</v>
      </c>
      <c r="C122" s="49" t="s">
        <v>464</v>
      </c>
      <c r="D122" s="53">
        <v>2.4542537500276801E-3</v>
      </c>
      <c r="E122" s="51">
        <v>-0.01</v>
      </c>
      <c r="F122" s="51">
        <v>-3.6999999999999998E-2</v>
      </c>
      <c r="G122" s="51">
        <v>-2E-3</v>
      </c>
      <c r="H122" s="51">
        <v>-3.6999999999999998E-2</v>
      </c>
      <c r="I122" s="51">
        <v>-0.01</v>
      </c>
      <c r="J122" s="51">
        <v>-3.5999999999999997E-2</v>
      </c>
      <c r="K122" s="51">
        <v>-1.0999999999999999E-2</v>
      </c>
      <c r="L122" s="51">
        <v>-3.6999999999999998E-2</v>
      </c>
      <c r="M122" s="51">
        <v>-1.9E-2</v>
      </c>
      <c r="N122" s="51">
        <v>-3.5999999999999997E-2</v>
      </c>
      <c r="O122" s="51">
        <v>-8.9999999999999993E-3</v>
      </c>
      <c r="P122" s="51">
        <v>-3.6999999999999998E-2</v>
      </c>
      <c r="Q122" s="51">
        <v>-1.6E-2</v>
      </c>
      <c r="R122" s="51">
        <v>-3.6999999999999998E-2</v>
      </c>
      <c r="S122" s="51">
        <v>-8.9999999999999993E-3</v>
      </c>
      <c r="T122" s="51">
        <v>-3.6999999999999998E-2</v>
      </c>
    </row>
    <row r="123" spans="1:20" ht="22.5" x14ac:dyDescent="0.2">
      <c r="A123" s="3"/>
      <c r="B123" s="75"/>
      <c r="C123" s="49" t="s">
        <v>465</v>
      </c>
      <c r="D123" s="53">
        <v>0.12453389251517</v>
      </c>
      <c r="E123" s="51">
        <v>2E-3</v>
      </c>
      <c r="F123" s="51">
        <v>-6.0000000000000001E-3</v>
      </c>
      <c r="G123" s="51">
        <v>3.0000000000000001E-3</v>
      </c>
      <c r="H123" s="51">
        <v>-6.0000000000000001E-3</v>
      </c>
      <c r="I123" s="51">
        <v>1E-3</v>
      </c>
      <c r="J123" s="51">
        <v>-6.0000000000000001E-3</v>
      </c>
      <c r="K123" s="51">
        <v>1E-3</v>
      </c>
      <c r="L123" s="51">
        <v>-6.0000000000000001E-3</v>
      </c>
      <c r="M123" s="51">
        <v>3.0000000000000001E-3</v>
      </c>
      <c r="N123" s="51">
        <v>-6.0000000000000001E-3</v>
      </c>
      <c r="O123" s="51">
        <v>2E-3</v>
      </c>
      <c r="P123" s="51">
        <v>-6.0000000000000001E-3</v>
      </c>
      <c r="Q123" s="51" t="s">
        <v>203</v>
      </c>
      <c r="R123" s="51">
        <v>-6.0000000000000001E-3</v>
      </c>
      <c r="S123" s="51">
        <v>2E-3</v>
      </c>
      <c r="T123" s="51">
        <v>-6.0000000000000001E-3</v>
      </c>
    </row>
    <row r="124" spans="1:20" ht="22.5" x14ac:dyDescent="0.2">
      <c r="A124" s="3"/>
      <c r="B124" s="75"/>
      <c r="C124" s="49" t="s">
        <v>466</v>
      </c>
      <c r="D124" s="53">
        <v>4.1834801186670698E-2</v>
      </c>
      <c r="E124" s="51">
        <v>-1.2E-2</v>
      </c>
      <c r="F124" s="51">
        <v>-8.9999999999999993E-3</v>
      </c>
      <c r="G124" s="51">
        <v>-1.2999999999999999E-2</v>
      </c>
      <c r="H124" s="51">
        <v>-8.9999999999999993E-3</v>
      </c>
      <c r="I124" s="51">
        <v>-1.4E-2</v>
      </c>
      <c r="J124" s="51">
        <v>-8.9999999999999993E-3</v>
      </c>
      <c r="K124" s="51">
        <v>-1.4E-2</v>
      </c>
      <c r="L124" s="51">
        <v>-8.9999999999999993E-3</v>
      </c>
      <c r="M124" s="51">
        <v>-1.0999999999999999E-2</v>
      </c>
      <c r="N124" s="51">
        <v>-8.9999999999999993E-3</v>
      </c>
      <c r="O124" s="51">
        <v>-1.2E-2</v>
      </c>
      <c r="P124" s="51">
        <v>-8.9999999999999993E-3</v>
      </c>
      <c r="Q124" s="51" t="s">
        <v>467</v>
      </c>
      <c r="R124" s="51">
        <v>-8.9999999999999993E-3</v>
      </c>
      <c r="S124" s="51">
        <v>-1.2E-2</v>
      </c>
      <c r="T124" s="51">
        <v>-8.9999999999999993E-3</v>
      </c>
    </row>
    <row r="125" spans="1:20" ht="22.5" x14ac:dyDescent="0.2">
      <c r="A125" s="3"/>
      <c r="B125" s="75"/>
      <c r="C125" s="49" t="s">
        <v>468</v>
      </c>
      <c r="D125" s="53">
        <v>0.16743753403514799</v>
      </c>
      <c r="E125" s="51">
        <v>-8.0000000000000002E-3</v>
      </c>
      <c r="F125" s="51">
        <v>-6.0000000000000001E-3</v>
      </c>
      <c r="G125" s="51">
        <v>-8.9999999999999993E-3</v>
      </c>
      <c r="H125" s="51">
        <v>-6.0000000000000001E-3</v>
      </c>
      <c r="I125" s="51">
        <v>-8.0000000000000002E-3</v>
      </c>
      <c r="J125" s="51">
        <v>-6.0000000000000001E-3</v>
      </c>
      <c r="K125" s="51">
        <v>-8.0000000000000002E-3</v>
      </c>
      <c r="L125" s="51">
        <v>-6.0000000000000001E-3</v>
      </c>
      <c r="M125" s="51">
        <v>-5.0000000000000001E-3</v>
      </c>
      <c r="N125" s="51">
        <v>-5.0000000000000001E-3</v>
      </c>
      <c r="O125" s="51">
        <v>-8.0000000000000002E-3</v>
      </c>
      <c r="P125" s="51">
        <v>-6.0000000000000001E-3</v>
      </c>
      <c r="Q125" s="51" t="s">
        <v>192</v>
      </c>
      <c r="R125" s="51">
        <v>-6.0000000000000001E-3</v>
      </c>
      <c r="S125" s="51">
        <v>-8.0000000000000002E-3</v>
      </c>
      <c r="T125" s="51">
        <v>-6.0000000000000001E-3</v>
      </c>
    </row>
    <row r="126" spans="1:20" ht="22.5" x14ac:dyDescent="0.2">
      <c r="A126" s="3"/>
      <c r="B126" s="75"/>
      <c r="C126" s="49" t="s">
        <v>469</v>
      </c>
      <c r="D126" s="53">
        <v>0.2329814002443</v>
      </c>
      <c r="E126" s="51">
        <v>-2E-3</v>
      </c>
      <c r="F126" s="51">
        <v>-6.0000000000000001E-3</v>
      </c>
      <c r="G126" s="51">
        <v>-3.0000000000000001E-3</v>
      </c>
      <c r="H126" s="51">
        <v>-6.0000000000000001E-3</v>
      </c>
      <c r="I126" s="51">
        <v>-1E-3</v>
      </c>
      <c r="J126" s="51">
        <v>-6.0000000000000001E-3</v>
      </c>
      <c r="K126" s="51">
        <v>-3.0000000000000001E-3</v>
      </c>
      <c r="L126" s="51">
        <v>-6.0000000000000001E-3</v>
      </c>
      <c r="M126" s="51">
        <v>-3.0000000000000001E-3</v>
      </c>
      <c r="N126" s="51">
        <v>-6.0000000000000001E-3</v>
      </c>
      <c r="O126" s="51">
        <v>-3.0000000000000001E-3</v>
      </c>
      <c r="P126" s="51">
        <v>-6.0000000000000001E-3</v>
      </c>
      <c r="Q126" s="51">
        <v>-1E-3</v>
      </c>
      <c r="R126" s="51">
        <v>-6.0000000000000001E-3</v>
      </c>
      <c r="S126" s="51">
        <v>-2E-3</v>
      </c>
      <c r="T126" s="51">
        <v>-6.0000000000000001E-3</v>
      </c>
    </row>
    <row r="127" spans="1:20" ht="15" customHeight="1" x14ac:dyDescent="0.2">
      <c r="A127" s="3" t="s">
        <v>470</v>
      </c>
      <c r="B127" s="75">
        <f>1-SUM(D127:D139)</f>
        <v>0.13023803867235861</v>
      </c>
      <c r="C127" s="49" t="s">
        <v>471</v>
      </c>
      <c r="D127" s="53">
        <v>0</v>
      </c>
      <c r="E127" s="51" t="s">
        <v>423</v>
      </c>
      <c r="F127" s="51" t="s">
        <v>423</v>
      </c>
      <c r="G127" s="51" t="s">
        <v>423</v>
      </c>
      <c r="H127" s="51" t="s">
        <v>423</v>
      </c>
      <c r="I127" s="51" t="s">
        <v>423</v>
      </c>
      <c r="J127" s="51" t="s">
        <v>423</v>
      </c>
      <c r="K127" s="51" t="s">
        <v>423</v>
      </c>
      <c r="L127" s="51" t="s">
        <v>423</v>
      </c>
      <c r="M127" s="51" t="s">
        <v>423</v>
      </c>
      <c r="N127" s="51" t="s">
        <v>423</v>
      </c>
      <c r="O127" s="51"/>
      <c r="P127" s="51"/>
      <c r="Q127" s="51" t="s">
        <v>423</v>
      </c>
      <c r="R127" s="51" t="s">
        <v>423</v>
      </c>
      <c r="S127" s="51" t="s">
        <v>423</v>
      </c>
      <c r="T127" s="51" t="s">
        <v>423</v>
      </c>
    </row>
    <row r="128" spans="1:20" x14ac:dyDescent="0.2">
      <c r="A128" s="3"/>
      <c r="B128" s="75"/>
      <c r="C128" s="49" t="s">
        <v>472</v>
      </c>
      <c r="D128" s="53">
        <v>0</v>
      </c>
      <c r="E128" s="51" t="s">
        <v>423</v>
      </c>
      <c r="F128" s="51" t="s">
        <v>423</v>
      </c>
      <c r="G128" s="51" t="s">
        <v>423</v>
      </c>
      <c r="H128" s="51" t="s">
        <v>423</v>
      </c>
      <c r="I128" s="51" t="s">
        <v>423</v>
      </c>
      <c r="J128" s="51" t="s">
        <v>423</v>
      </c>
      <c r="K128" s="51" t="s">
        <v>423</v>
      </c>
      <c r="L128" s="51" t="s">
        <v>423</v>
      </c>
      <c r="M128" s="51" t="s">
        <v>423</v>
      </c>
      <c r="N128" s="51" t="s">
        <v>423</v>
      </c>
      <c r="O128" s="51"/>
      <c r="P128" s="51"/>
      <c r="Q128" s="51" t="s">
        <v>423</v>
      </c>
      <c r="R128" s="51" t="s">
        <v>423</v>
      </c>
      <c r="S128" s="51" t="s">
        <v>423</v>
      </c>
      <c r="T128" s="51" t="s">
        <v>423</v>
      </c>
    </row>
    <row r="129" spans="1:20" ht="15" customHeight="1" x14ac:dyDescent="0.2">
      <c r="A129" s="3"/>
      <c r="B129" s="75"/>
      <c r="C129" s="49" t="s">
        <v>473</v>
      </c>
      <c r="D129" s="53">
        <v>7.2868089369328107E-2</v>
      </c>
      <c r="E129" s="51" t="s">
        <v>474</v>
      </c>
      <c r="F129" s="51">
        <v>-8.9999999999999993E-3</v>
      </c>
      <c r="G129" s="51" t="s">
        <v>475</v>
      </c>
      <c r="H129" s="51">
        <v>-8.9999999999999993E-3</v>
      </c>
      <c r="I129" s="51" t="s">
        <v>229</v>
      </c>
      <c r="J129" s="51">
        <v>-8.9999999999999993E-3</v>
      </c>
      <c r="K129" s="51" t="s">
        <v>475</v>
      </c>
      <c r="L129" s="51">
        <v>-8.9999999999999993E-3</v>
      </c>
      <c r="M129" s="51" t="s">
        <v>475</v>
      </c>
      <c r="N129" s="51">
        <v>-8.9999999999999993E-3</v>
      </c>
      <c r="O129" s="51"/>
      <c r="P129" s="51"/>
      <c r="Q129" s="51" t="s">
        <v>476</v>
      </c>
      <c r="R129" s="51">
        <v>-8.9999999999999993E-3</v>
      </c>
      <c r="S129" s="51" t="s">
        <v>477</v>
      </c>
      <c r="T129" s="51">
        <v>-8.9999999999999993E-3</v>
      </c>
    </row>
    <row r="130" spans="1:20" x14ac:dyDescent="0.2">
      <c r="A130" s="3"/>
      <c r="B130" s="75"/>
      <c r="C130" s="49" t="s">
        <v>478</v>
      </c>
      <c r="D130" s="53">
        <v>5.93853665245552E-2</v>
      </c>
      <c r="E130" s="51">
        <v>-0.01</v>
      </c>
      <c r="F130" s="51">
        <v>-8.9999999999999993E-3</v>
      </c>
      <c r="G130" s="51">
        <v>-8.9999999999999993E-3</v>
      </c>
      <c r="H130" s="51">
        <v>-8.9999999999999993E-3</v>
      </c>
      <c r="I130" s="51">
        <v>-8.9999999999999993E-3</v>
      </c>
      <c r="J130" s="51">
        <v>-8.9999999999999993E-3</v>
      </c>
      <c r="K130" s="51">
        <v>-1.2E-2</v>
      </c>
      <c r="L130" s="51">
        <v>-8.9999999999999993E-3</v>
      </c>
      <c r="M130" s="51">
        <v>-7.0000000000000001E-3</v>
      </c>
      <c r="N130" s="51">
        <v>-8.9999999999999993E-3</v>
      </c>
      <c r="O130" s="51"/>
      <c r="P130" s="51"/>
      <c r="Q130" s="51">
        <v>-1.0999999999999999E-2</v>
      </c>
      <c r="R130" s="51">
        <v>-8.9999999999999993E-3</v>
      </c>
      <c r="S130" s="51">
        <v>-1.0999999999999999E-2</v>
      </c>
      <c r="T130" s="51">
        <v>-8.9999999999999993E-3</v>
      </c>
    </row>
    <row r="131" spans="1:20" x14ac:dyDescent="0.2">
      <c r="A131" s="3"/>
      <c r="B131" s="75"/>
      <c r="C131" s="49" t="s">
        <v>479</v>
      </c>
      <c r="D131" s="53">
        <v>5.8965364587932202E-2</v>
      </c>
      <c r="E131" s="51">
        <v>1E-3</v>
      </c>
      <c r="F131" s="51">
        <v>-8.9999999999999993E-3</v>
      </c>
      <c r="G131" s="51">
        <v>2E-3</v>
      </c>
      <c r="H131" s="51">
        <v>-8.9999999999999993E-3</v>
      </c>
      <c r="I131" s="51">
        <v>-1E-3</v>
      </c>
      <c r="J131" s="51">
        <v>-8.9999999999999993E-3</v>
      </c>
      <c r="K131" s="51">
        <v>2E-3</v>
      </c>
      <c r="L131" s="51">
        <v>-8.9999999999999993E-3</v>
      </c>
      <c r="M131" s="51">
        <v>-7.0000000000000001E-3</v>
      </c>
      <c r="N131" s="51">
        <v>-8.9999999999999993E-3</v>
      </c>
      <c r="O131" s="51"/>
      <c r="P131" s="51"/>
      <c r="Q131" s="51" t="s">
        <v>203</v>
      </c>
      <c r="R131" s="51">
        <v>-8.9999999999999993E-3</v>
      </c>
      <c r="S131" s="51" t="s">
        <v>203</v>
      </c>
      <c r="T131" s="51">
        <v>-8.9999999999999993E-3</v>
      </c>
    </row>
    <row r="132" spans="1:20" x14ac:dyDescent="0.2">
      <c r="A132" s="3"/>
      <c r="B132" s="75"/>
      <c r="C132" s="49" t="s">
        <v>480</v>
      </c>
      <c r="D132" s="53">
        <v>4.66559954997725E-2</v>
      </c>
      <c r="E132" s="51">
        <v>-1.0999999999999999E-2</v>
      </c>
      <c r="F132" s="51">
        <v>-0.01</v>
      </c>
      <c r="G132" s="51">
        <v>-8.0000000000000002E-3</v>
      </c>
      <c r="H132" s="51">
        <v>-0.01</v>
      </c>
      <c r="I132" s="51">
        <v>-1.2999999999999999E-2</v>
      </c>
      <c r="J132" s="51">
        <v>-0.01</v>
      </c>
      <c r="K132" s="51">
        <v>-1.2E-2</v>
      </c>
      <c r="L132" s="51">
        <v>-0.01</v>
      </c>
      <c r="M132" s="51">
        <v>-8.9999999999999993E-3</v>
      </c>
      <c r="N132" s="51">
        <v>-0.01</v>
      </c>
      <c r="O132" s="51"/>
      <c r="P132" s="51"/>
      <c r="Q132" s="51">
        <v>-1.4E-2</v>
      </c>
      <c r="R132" s="51">
        <v>-0.01</v>
      </c>
      <c r="S132" s="51">
        <v>-1.0999999999999999E-2</v>
      </c>
      <c r="T132" s="51">
        <v>-0.01</v>
      </c>
    </row>
    <row r="133" spans="1:20" x14ac:dyDescent="0.2">
      <c r="A133" s="3"/>
      <c r="B133" s="75"/>
      <c r="C133" s="49" t="s">
        <v>481</v>
      </c>
      <c r="D133" s="53">
        <v>9.3312458605224302E-2</v>
      </c>
      <c r="E133" s="51">
        <v>-7.0000000000000001E-3</v>
      </c>
      <c r="F133" s="51">
        <v>-8.9999999999999993E-3</v>
      </c>
      <c r="G133" s="51">
        <v>-8.0000000000000002E-3</v>
      </c>
      <c r="H133" s="51">
        <v>-8.9999999999999993E-3</v>
      </c>
      <c r="I133" s="51">
        <v>-6.0000000000000001E-3</v>
      </c>
      <c r="J133" s="51">
        <v>-8.9999999999999993E-3</v>
      </c>
      <c r="K133" s="51">
        <v>-7.0000000000000001E-3</v>
      </c>
      <c r="L133" s="51">
        <v>-8.9999999999999993E-3</v>
      </c>
      <c r="M133" s="51">
        <v>-7.0000000000000001E-3</v>
      </c>
      <c r="N133" s="51">
        <v>-8.0000000000000002E-3</v>
      </c>
      <c r="O133" s="51"/>
      <c r="P133" s="51"/>
      <c r="Q133" s="51">
        <v>-8.9999999999999993E-3</v>
      </c>
      <c r="R133" s="51">
        <v>-8.9999999999999993E-3</v>
      </c>
      <c r="S133" s="51">
        <v>-8.0000000000000002E-3</v>
      </c>
      <c r="T133" s="51">
        <v>-8.9999999999999993E-3</v>
      </c>
    </row>
    <row r="134" spans="1:20" x14ac:dyDescent="0.2">
      <c r="A134" s="3"/>
      <c r="B134" s="75"/>
      <c r="C134" s="49" t="s">
        <v>482</v>
      </c>
      <c r="D134" s="53">
        <v>8.3053046157546398E-2</v>
      </c>
      <c r="E134" s="51">
        <v>-1.2E-2</v>
      </c>
      <c r="F134" s="51">
        <v>-8.0000000000000002E-3</v>
      </c>
      <c r="G134" s="51">
        <v>-8.0000000000000002E-3</v>
      </c>
      <c r="H134" s="51">
        <v>-8.0000000000000002E-3</v>
      </c>
      <c r="I134" s="51">
        <v>-8.9999999999999993E-3</v>
      </c>
      <c r="J134" s="51">
        <v>-8.0000000000000002E-3</v>
      </c>
      <c r="K134" s="51">
        <v>-1.2999999999999999E-2</v>
      </c>
      <c r="L134" s="51">
        <v>-8.0000000000000002E-3</v>
      </c>
      <c r="M134" s="51">
        <v>-8.9999999999999993E-3</v>
      </c>
      <c r="N134" s="51">
        <v>-8.0000000000000002E-3</v>
      </c>
      <c r="O134" s="51"/>
      <c r="P134" s="51"/>
      <c r="Q134" s="51" t="s">
        <v>483</v>
      </c>
      <c r="R134" s="51">
        <v>-8.0000000000000002E-3</v>
      </c>
      <c r="S134" s="51">
        <v>-1.2E-2</v>
      </c>
      <c r="T134" s="51">
        <v>-8.0000000000000002E-3</v>
      </c>
    </row>
    <row r="135" spans="1:20" x14ac:dyDescent="0.2">
      <c r="A135" s="3"/>
      <c r="B135" s="75"/>
      <c r="C135" s="49" t="s">
        <v>484</v>
      </c>
      <c r="D135" s="53">
        <v>8.8213878397220002E-2</v>
      </c>
      <c r="E135" s="51">
        <v>-1.4999999999999999E-2</v>
      </c>
      <c r="F135" s="51">
        <v>-1.4E-2</v>
      </c>
      <c r="G135" s="51">
        <v>-8.0000000000000002E-3</v>
      </c>
      <c r="H135" s="51">
        <v>-1.4E-2</v>
      </c>
      <c r="I135" s="51">
        <v>-1.2E-2</v>
      </c>
      <c r="J135" s="51">
        <v>-1.4E-2</v>
      </c>
      <c r="K135" s="51">
        <v>-1.4999999999999999E-2</v>
      </c>
      <c r="L135" s="51">
        <v>-1.4E-2</v>
      </c>
      <c r="M135" s="51">
        <v>-1.4999999999999999E-2</v>
      </c>
      <c r="N135" s="51">
        <v>-1.4E-2</v>
      </c>
      <c r="O135" s="51"/>
      <c r="P135" s="51"/>
      <c r="Q135" s="51">
        <v>-1.6E-2</v>
      </c>
      <c r="R135" s="51">
        <v>-1.4E-2</v>
      </c>
      <c r="S135" s="51">
        <v>-1.4999999999999999E-2</v>
      </c>
      <c r="T135" s="51">
        <v>-1.4E-2</v>
      </c>
    </row>
    <row r="136" spans="1:20" x14ac:dyDescent="0.2">
      <c r="A136" s="3"/>
      <c r="B136" s="75"/>
      <c r="C136" s="49" t="s">
        <v>485</v>
      </c>
      <c r="D136" s="53">
        <v>9.6261523785093103E-2</v>
      </c>
      <c r="E136" s="51" t="s">
        <v>467</v>
      </c>
      <c r="F136" s="51">
        <v>-8.0000000000000002E-3</v>
      </c>
      <c r="G136" s="51">
        <v>-0.01</v>
      </c>
      <c r="H136" s="51">
        <v>-8.0000000000000002E-3</v>
      </c>
      <c r="I136" s="51" t="s">
        <v>467</v>
      </c>
      <c r="J136" s="51">
        <v>-8.0000000000000002E-3</v>
      </c>
      <c r="K136" s="51" t="s">
        <v>467</v>
      </c>
      <c r="L136" s="51">
        <v>-8.0000000000000002E-3</v>
      </c>
      <c r="M136" s="51">
        <v>-8.9999999999999993E-3</v>
      </c>
      <c r="N136" s="51">
        <v>-8.0000000000000002E-3</v>
      </c>
      <c r="O136" s="51"/>
      <c r="P136" s="51"/>
      <c r="Q136" s="51" t="s">
        <v>308</v>
      </c>
      <c r="R136" s="51">
        <v>-8.0000000000000002E-3</v>
      </c>
      <c r="S136" s="51" t="s">
        <v>467</v>
      </c>
      <c r="T136" s="51">
        <v>-8.0000000000000002E-3</v>
      </c>
    </row>
    <row r="137" spans="1:20" x14ac:dyDescent="0.2">
      <c r="A137" s="3"/>
      <c r="B137" s="75"/>
      <c r="C137" s="49" t="s">
        <v>486</v>
      </c>
      <c r="D137" s="53">
        <v>4.8539170371025502E-2</v>
      </c>
      <c r="E137" s="51">
        <v>-2E-3</v>
      </c>
      <c r="F137" s="51">
        <v>-0.01</v>
      </c>
      <c r="G137" s="51">
        <v>2E-3</v>
      </c>
      <c r="H137" s="51">
        <v>-0.01</v>
      </c>
      <c r="I137" s="51">
        <v>-2E-3</v>
      </c>
      <c r="J137" s="51">
        <v>-0.01</v>
      </c>
      <c r="K137" s="51">
        <v>-2E-3</v>
      </c>
      <c r="L137" s="51">
        <v>-0.01</v>
      </c>
      <c r="M137" s="51">
        <v>2E-3</v>
      </c>
      <c r="N137" s="51">
        <v>-0.01</v>
      </c>
      <c r="O137" s="51"/>
      <c r="P137" s="51"/>
      <c r="Q137" s="51">
        <v>-4.0000000000000001E-3</v>
      </c>
      <c r="R137" s="51">
        <v>-0.01</v>
      </c>
      <c r="S137" s="51">
        <v>-4.0000000000000001E-3</v>
      </c>
      <c r="T137" s="51">
        <v>-0.01</v>
      </c>
    </row>
    <row r="138" spans="1:20" x14ac:dyDescent="0.2">
      <c r="A138" s="3"/>
      <c r="B138" s="75"/>
      <c r="C138" s="49" t="s">
        <v>487</v>
      </c>
      <c r="D138" s="53">
        <v>0.12300811514233501</v>
      </c>
      <c r="E138" s="51">
        <v>-3.0000000000000001E-3</v>
      </c>
      <c r="F138" s="51">
        <v>-7.0000000000000001E-3</v>
      </c>
      <c r="G138" s="51">
        <v>-1E-3</v>
      </c>
      <c r="H138" s="51">
        <v>-7.0000000000000001E-3</v>
      </c>
      <c r="I138" s="51">
        <v>-4.0000000000000001E-3</v>
      </c>
      <c r="J138" s="51">
        <v>-7.0000000000000001E-3</v>
      </c>
      <c r="K138" s="51">
        <v>-3.0000000000000001E-3</v>
      </c>
      <c r="L138" s="51">
        <v>-7.0000000000000001E-3</v>
      </c>
      <c r="M138" s="51" t="s">
        <v>203</v>
      </c>
      <c r="N138" s="51">
        <v>-7.0000000000000001E-3</v>
      </c>
      <c r="O138" s="51"/>
      <c r="P138" s="51"/>
      <c r="Q138" s="51">
        <v>-2E-3</v>
      </c>
      <c r="R138" s="51">
        <v>-7.0000000000000001E-3</v>
      </c>
      <c r="S138" s="51">
        <v>-3.0000000000000001E-3</v>
      </c>
      <c r="T138" s="51">
        <v>-7.0000000000000001E-3</v>
      </c>
    </row>
    <row r="139" spans="1:20" x14ac:dyDescent="0.2">
      <c r="A139" s="3"/>
      <c r="B139" s="75"/>
      <c r="C139" s="49" t="s">
        <v>488</v>
      </c>
      <c r="D139" s="53">
        <v>9.9498952887609002E-2</v>
      </c>
      <c r="E139" s="51">
        <v>-6.0000000000000001E-3</v>
      </c>
      <c r="F139" s="51">
        <v>-8.0000000000000002E-3</v>
      </c>
      <c r="G139" s="51">
        <v>-5.0000000000000001E-3</v>
      </c>
      <c r="H139" s="51">
        <v>-8.0000000000000002E-3</v>
      </c>
      <c r="I139" s="51">
        <v>-7.0000000000000001E-3</v>
      </c>
      <c r="J139" s="51">
        <v>-8.0000000000000002E-3</v>
      </c>
      <c r="K139" s="51">
        <v>-6.0000000000000001E-3</v>
      </c>
      <c r="L139" s="51">
        <v>-8.0000000000000002E-3</v>
      </c>
      <c r="M139" s="51">
        <v>-6.0000000000000001E-3</v>
      </c>
      <c r="N139" s="51">
        <v>-7.0000000000000001E-3</v>
      </c>
      <c r="O139" s="51"/>
      <c r="P139" s="51"/>
      <c r="Q139" s="51">
        <v>-8.0000000000000002E-3</v>
      </c>
      <c r="R139" s="51">
        <v>-8.0000000000000002E-3</v>
      </c>
      <c r="S139" s="51">
        <v>-7.0000000000000001E-3</v>
      </c>
      <c r="T139" s="51">
        <v>-8.0000000000000002E-3</v>
      </c>
    </row>
    <row r="140" spans="1:20" ht="30" customHeight="1" x14ac:dyDescent="0.2">
      <c r="A140" s="3" t="s">
        <v>489</v>
      </c>
      <c r="B140" s="75">
        <f>1-SUM(D140:D143)</f>
        <v>0.54243974873481227</v>
      </c>
      <c r="C140" s="49" t="s">
        <v>490</v>
      </c>
      <c r="D140" s="53">
        <v>0.22927704375146399</v>
      </c>
      <c r="E140" s="51" t="s">
        <v>274</v>
      </c>
      <c r="F140" s="51">
        <v>-7.0000000000000001E-3</v>
      </c>
      <c r="G140" s="51" t="s">
        <v>273</v>
      </c>
      <c r="H140" s="51">
        <v>-7.0000000000000001E-3</v>
      </c>
      <c r="I140" s="51">
        <v>1.0999999999999999E-2</v>
      </c>
      <c r="J140" s="51">
        <v>-7.0000000000000001E-3</v>
      </c>
      <c r="K140" s="51" t="s">
        <v>274</v>
      </c>
      <c r="L140" s="51">
        <v>-7.0000000000000001E-3</v>
      </c>
      <c r="M140" s="51" t="s">
        <v>316</v>
      </c>
      <c r="N140" s="51">
        <v>-7.0000000000000001E-3</v>
      </c>
      <c r="O140" s="51" t="s">
        <v>274</v>
      </c>
      <c r="P140" s="51">
        <v>-7.0000000000000001E-3</v>
      </c>
      <c r="Q140" s="51" t="s">
        <v>274</v>
      </c>
      <c r="R140" s="51">
        <v>-7.0000000000000001E-3</v>
      </c>
      <c r="S140" s="51" t="s">
        <v>274</v>
      </c>
      <c r="T140" s="51">
        <v>-7.0000000000000001E-3</v>
      </c>
    </row>
    <row r="141" spans="1:20" ht="22.5" x14ac:dyDescent="0.2">
      <c r="A141" s="3"/>
      <c r="B141" s="75"/>
      <c r="C141" s="49" t="s">
        <v>491</v>
      </c>
      <c r="D141" s="53">
        <v>0.18054929109033899</v>
      </c>
      <c r="E141" s="51">
        <v>8.0000000000000002E-3</v>
      </c>
      <c r="F141" s="51">
        <v>-5.0000000000000001E-3</v>
      </c>
      <c r="G141" s="51" t="s">
        <v>270</v>
      </c>
      <c r="H141" s="51">
        <v>-5.0000000000000001E-3</v>
      </c>
      <c r="I141" s="51">
        <v>7.0000000000000001E-3</v>
      </c>
      <c r="J141" s="51">
        <v>-5.0000000000000001E-3</v>
      </c>
      <c r="K141" s="51">
        <v>8.0000000000000002E-3</v>
      </c>
      <c r="L141" s="51">
        <v>-5.0000000000000001E-3</v>
      </c>
      <c r="M141" s="51" t="s">
        <v>270</v>
      </c>
      <c r="N141" s="51">
        <v>-5.0000000000000001E-3</v>
      </c>
      <c r="O141" s="51">
        <v>7.0000000000000001E-3</v>
      </c>
      <c r="P141" s="51">
        <v>-5.0000000000000001E-3</v>
      </c>
      <c r="Q141" s="51" t="s">
        <v>270</v>
      </c>
      <c r="R141" s="51">
        <v>-5.0000000000000001E-3</v>
      </c>
      <c r="S141" s="51">
        <v>8.0000000000000002E-3</v>
      </c>
      <c r="T141" s="51">
        <v>-5.0000000000000001E-3</v>
      </c>
    </row>
    <row r="142" spans="1:20" ht="22.5" x14ac:dyDescent="0.2">
      <c r="A142" s="3"/>
      <c r="B142" s="75"/>
      <c r="C142" s="49" t="s">
        <v>492</v>
      </c>
      <c r="D142" s="53">
        <v>4.54875098053635E-2</v>
      </c>
      <c r="E142" s="51">
        <v>-7.0000000000000001E-3</v>
      </c>
      <c r="F142" s="51">
        <v>-8.9999999999999993E-3</v>
      </c>
      <c r="G142" s="51">
        <v>-8.9999999999999993E-3</v>
      </c>
      <c r="H142" s="51">
        <v>-8.9999999999999993E-3</v>
      </c>
      <c r="I142" s="51">
        <v>-7.0000000000000001E-3</v>
      </c>
      <c r="J142" s="51">
        <v>-8.9999999999999993E-3</v>
      </c>
      <c r="K142" s="51">
        <v>-6.0000000000000001E-3</v>
      </c>
      <c r="L142" s="51">
        <v>-8.9999999999999993E-3</v>
      </c>
      <c r="M142" s="51">
        <v>-8.0000000000000002E-3</v>
      </c>
      <c r="N142" s="51">
        <v>-8.9999999999999993E-3</v>
      </c>
      <c r="O142" s="51">
        <v>-8.9999999999999993E-3</v>
      </c>
      <c r="P142" s="51">
        <v>-8.9999999999999993E-3</v>
      </c>
      <c r="Q142" s="51">
        <v>-6.0000000000000001E-3</v>
      </c>
      <c r="R142" s="51">
        <v>-8.9999999999999993E-3</v>
      </c>
      <c r="S142" s="51">
        <v>-7.0000000000000001E-3</v>
      </c>
      <c r="T142" s="51">
        <v>-8.9999999999999993E-3</v>
      </c>
    </row>
    <row r="143" spans="1:20" ht="22.5" x14ac:dyDescent="0.2">
      <c r="A143" s="3"/>
      <c r="B143" s="75"/>
      <c r="C143" s="49" t="s">
        <v>493</v>
      </c>
      <c r="D143" s="53">
        <v>2.24640661802122E-3</v>
      </c>
      <c r="E143" s="51">
        <v>-3.1E-2</v>
      </c>
      <c r="F143" s="51">
        <v>-3.7999999999999999E-2</v>
      </c>
      <c r="G143" s="51">
        <v>-3.7999999999999999E-2</v>
      </c>
      <c r="H143" s="51">
        <v>-3.7999999999999999E-2</v>
      </c>
      <c r="I143" s="51">
        <v>-3.1E-2</v>
      </c>
      <c r="J143" s="51">
        <v>-3.6999999999999998E-2</v>
      </c>
      <c r="K143" s="51">
        <v>-2.9000000000000001E-2</v>
      </c>
      <c r="L143" s="51">
        <v>-3.7999999999999999E-2</v>
      </c>
      <c r="M143" s="51">
        <v>-2.5999999999999999E-2</v>
      </c>
      <c r="N143" s="51">
        <v>-3.6999999999999998E-2</v>
      </c>
      <c r="O143" s="51">
        <v>-3.4000000000000002E-2</v>
      </c>
      <c r="P143" s="51">
        <v>-3.6999999999999998E-2</v>
      </c>
      <c r="Q143" s="51">
        <v>-2.5999999999999999E-2</v>
      </c>
      <c r="R143" s="51">
        <v>-3.7999999999999999E-2</v>
      </c>
      <c r="S143" s="51">
        <v>-3.2000000000000001E-2</v>
      </c>
      <c r="T143" s="51">
        <v>-3.6999999999999998E-2</v>
      </c>
    </row>
    <row r="144" spans="1:20" ht="45" customHeight="1" x14ac:dyDescent="0.2">
      <c r="A144" s="3" t="s">
        <v>494</v>
      </c>
      <c r="B144" s="75">
        <f>1-SUM(D144:D147)</f>
        <v>0.20165728978570396</v>
      </c>
      <c r="C144" s="49" t="s">
        <v>495</v>
      </c>
      <c r="D144" s="53">
        <v>0.19290847900168401</v>
      </c>
      <c r="E144" s="51">
        <v>5.0000000000000001E-3</v>
      </c>
      <c r="F144" s="51">
        <v>-8.9999999999999993E-3</v>
      </c>
      <c r="G144" s="51">
        <v>5.0000000000000001E-3</v>
      </c>
      <c r="H144" s="51">
        <v>-8.9999999999999993E-3</v>
      </c>
      <c r="I144" s="51">
        <v>5.0000000000000001E-3</v>
      </c>
      <c r="J144" s="51">
        <v>-8.9999999999999993E-3</v>
      </c>
      <c r="K144" s="51">
        <v>4.0000000000000001E-3</v>
      </c>
      <c r="L144" s="51">
        <v>-8.9999999999999993E-3</v>
      </c>
      <c r="M144" s="51"/>
      <c r="N144" s="51"/>
      <c r="O144" s="51">
        <v>5.0000000000000001E-3</v>
      </c>
      <c r="P144" s="51">
        <v>-8.9999999999999993E-3</v>
      </c>
      <c r="Q144" s="51">
        <v>2E-3</v>
      </c>
      <c r="R144" s="51">
        <v>-8.9999999999999993E-3</v>
      </c>
      <c r="S144" s="51">
        <v>5.0000000000000001E-3</v>
      </c>
      <c r="T144" s="51">
        <v>-8.9999999999999993E-3</v>
      </c>
    </row>
    <row r="145" spans="1:20" ht="49.5" customHeight="1" x14ac:dyDescent="0.2">
      <c r="A145" s="3"/>
      <c r="B145" s="75"/>
      <c r="C145" s="49" t="s">
        <v>496</v>
      </c>
      <c r="D145" s="53">
        <v>0.201709104092404</v>
      </c>
      <c r="E145" s="51">
        <v>-1E-3</v>
      </c>
      <c r="F145" s="51">
        <v>-7.0000000000000001E-3</v>
      </c>
      <c r="G145" s="51">
        <v>-2E-3</v>
      </c>
      <c r="H145" s="51">
        <v>-7.0000000000000001E-3</v>
      </c>
      <c r="I145" s="51">
        <v>-2E-3</v>
      </c>
      <c r="J145" s="51">
        <v>-7.0000000000000001E-3</v>
      </c>
      <c r="K145" s="51">
        <v>-2E-3</v>
      </c>
      <c r="L145" s="51">
        <v>-7.0000000000000001E-3</v>
      </c>
      <c r="M145" s="51"/>
      <c r="N145" s="51"/>
      <c r="O145" s="51">
        <v>-1E-3</v>
      </c>
      <c r="P145" s="51">
        <v>-7.0000000000000001E-3</v>
      </c>
      <c r="Q145" s="51" t="s">
        <v>273</v>
      </c>
      <c r="R145" s="51">
        <v>-7.0000000000000001E-3</v>
      </c>
      <c r="S145" s="51">
        <v>-1E-3</v>
      </c>
      <c r="T145" s="51">
        <v>-7.0000000000000001E-3</v>
      </c>
    </row>
    <row r="146" spans="1:20" ht="49.5" customHeight="1" x14ac:dyDescent="0.2">
      <c r="A146" s="3"/>
      <c r="B146" s="75"/>
      <c r="C146" s="49" t="s">
        <v>497</v>
      </c>
      <c r="D146" s="53">
        <v>0.20190883559655101</v>
      </c>
      <c r="E146" s="51">
        <v>7.0000000000000001E-3</v>
      </c>
      <c r="F146" s="51">
        <v>-6.0000000000000001E-3</v>
      </c>
      <c r="G146" s="51">
        <v>7.0000000000000001E-3</v>
      </c>
      <c r="H146" s="51">
        <v>-6.0000000000000001E-3</v>
      </c>
      <c r="I146" s="51">
        <v>7.0000000000000001E-3</v>
      </c>
      <c r="J146" s="51">
        <v>-6.0000000000000001E-3</v>
      </c>
      <c r="K146" s="51">
        <v>7.0000000000000001E-3</v>
      </c>
      <c r="L146" s="51">
        <v>-6.0000000000000001E-3</v>
      </c>
      <c r="M146" s="51"/>
      <c r="N146" s="51"/>
      <c r="O146" s="51">
        <v>7.0000000000000001E-3</v>
      </c>
      <c r="P146" s="51">
        <v>-6.0000000000000001E-3</v>
      </c>
      <c r="Q146" s="51">
        <v>2E-3</v>
      </c>
      <c r="R146" s="51">
        <v>-6.0000000000000001E-3</v>
      </c>
      <c r="S146" s="51">
        <v>7.0000000000000001E-3</v>
      </c>
      <c r="T146" s="51">
        <v>-6.0000000000000001E-3</v>
      </c>
    </row>
    <row r="147" spans="1:20" ht="49.5" customHeight="1" x14ac:dyDescent="0.2">
      <c r="A147" s="3"/>
      <c r="B147" s="75"/>
      <c r="C147" s="49" t="s">
        <v>498</v>
      </c>
      <c r="D147" s="53">
        <v>0.20181629152365699</v>
      </c>
      <c r="E147" s="51" t="s">
        <v>499</v>
      </c>
      <c r="F147" s="51">
        <v>-8.0000000000000002E-3</v>
      </c>
      <c r="G147" s="51" t="s">
        <v>359</v>
      </c>
      <c r="H147" s="51">
        <v>-8.0000000000000002E-3</v>
      </c>
      <c r="I147" s="51" t="s">
        <v>500</v>
      </c>
      <c r="J147" s="51">
        <v>-8.0000000000000002E-3</v>
      </c>
      <c r="K147" s="51" t="s">
        <v>501</v>
      </c>
      <c r="L147" s="51">
        <v>-8.0000000000000002E-3</v>
      </c>
      <c r="M147" s="51"/>
      <c r="N147" s="51"/>
      <c r="O147" s="51" t="s">
        <v>500</v>
      </c>
      <c r="P147" s="51">
        <v>-8.0000000000000002E-3</v>
      </c>
      <c r="Q147" s="51" t="s">
        <v>502</v>
      </c>
      <c r="R147" s="51">
        <v>-8.0000000000000002E-3</v>
      </c>
      <c r="S147" s="51" t="s">
        <v>499</v>
      </c>
      <c r="T147" s="51">
        <v>-8.0000000000000002E-3</v>
      </c>
    </row>
    <row r="148" spans="1:20" ht="30" customHeight="1" x14ac:dyDescent="0.2">
      <c r="A148" s="3" t="s">
        <v>503</v>
      </c>
      <c r="B148" s="75">
        <f>1-SUM(D148:D151)</f>
        <v>0.200464705213239</v>
      </c>
      <c r="C148" s="49" t="s">
        <v>504</v>
      </c>
      <c r="D148" s="53">
        <v>0.198171611502658</v>
      </c>
      <c r="E148" s="51">
        <v>-6.0000000000000001E-3</v>
      </c>
      <c r="F148" s="51">
        <v>-8.9999999999999993E-3</v>
      </c>
      <c r="G148" s="51">
        <v>-6.0000000000000001E-3</v>
      </c>
      <c r="H148" s="51">
        <v>-8.9999999999999993E-3</v>
      </c>
      <c r="I148" s="51">
        <v>-5.0000000000000001E-3</v>
      </c>
      <c r="J148" s="51">
        <v>-8.9999999999999993E-3</v>
      </c>
      <c r="K148" s="51">
        <v>-5.0000000000000001E-3</v>
      </c>
      <c r="L148" s="51">
        <v>-8.9999999999999993E-3</v>
      </c>
      <c r="M148" s="51"/>
      <c r="N148" s="51"/>
      <c r="O148" s="51">
        <v>-5.0000000000000001E-3</v>
      </c>
      <c r="P148" s="51">
        <v>-8.9999999999999993E-3</v>
      </c>
      <c r="Q148" s="51">
        <v>-4.0000000000000001E-3</v>
      </c>
      <c r="R148" s="51">
        <v>-8.9999999999999993E-3</v>
      </c>
      <c r="S148" s="51">
        <v>-6.0000000000000001E-3</v>
      </c>
      <c r="T148" s="51">
        <v>-8.9999999999999993E-3</v>
      </c>
    </row>
    <row r="149" spans="1:20" ht="22.5" x14ac:dyDescent="0.2">
      <c r="A149" s="3"/>
      <c r="B149" s="75"/>
      <c r="C149" s="49" t="s">
        <v>505</v>
      </c>
      <c r="D149" s="53">
        <v>0.200306177265933</v>
      </c>
      <c r="E149" s="51">
        <v>-3.0000000000000001E-3</v>
      </c>
      <c r="F149" s="51">
        <v>-8.0000000000000002E-3</v>
      </c>
      <c r="G149" s="51">
        <v>-3.0000000000000001E-3</v>
      </c>
      <c r="H149" s="51">
        <v>-8.0000000000000002E-3</v>
      </c>
      <c r="I149" s="51">
        <v>-1E-3</v>
      </c>
      <c r="J149" s="51">
        <v>-8.0000000000000002E-3</v>
      </c>
      <c r="K149" s="51">
        <v>-3.0000000000000001E-3</v>
      </c>
      <c r="L149" s="51">
        <v>-8.0000000000000002E-3</v>
      </c>
      <c r="M149" s="51"/>
      <c r="N149" s="51"/>
      <c r="O149" s="51">
        <v>-3.0000000000000001E-3</v>
      </c>
      <c r="P149" s="51">
        <v>-8.0000000000000002E-3</v>
      </c>
      <c r="Q149" s="51" t="s">
        <v>273</v>
      </c>
      <c r="R149" s="51">
        <v>-8.0000000000000002E-3</v>
      </c>
      <c r="S149" s="51">
        <v>-3.0000000000000001E-3</v>
      </c>
      <c r="T149" s="51">
        <v>-8.0000000000000002E-3</v>
      </c>
    </row>
    <row r="150" spans="1:20" ht="22.5" x14ac:dyDescent="0.2">
      <c r="A150" s="3"/>
      <c r="B150" s="75"/>
      <c r="C150" s="49" t="s">
        <v>506</v>
      </c>
      <c r="D150" s="53">
        <v>0.200434702357285</v>
      </c>
      <c r="E150" s="51">
        <v>3.0000000000000001E-3</v>
      </c>
      <c r="F150" s="51">
        <v>-7.0000000000000001E-3</v>
      </c>
      <c r="G150" s="51">
        <v>3.0000000000000001E-3</v>
      </c>
      <c r="H150" s="51">
        <v>-7.0000000000000001E-3</v>
      </c>
      <c r="I150" s="51">
        <v>4.0000000000000001E-3</v>
      </c>
      <c r="J150" s="51">
        <v>-7.0000000000000001E-3</v>
      </c>
      <c r="K150" s="51">
        <v>3.0000000000000001E-3</v>
      </c>
      <c r="L150" s="51">
        <v>-7.0000000000000001E-3</v>
      </c>
      <c r="M150" s="51"/>
      <c r="N150" s="51"/>
      <c r="O150" s="51">
        <v>3.0000000000000001E-3</v>
      </c>
      <c r="P150" s="51">
        <v>-7.0000000000000001E-3</v>
      </c>
      <c r="Q150" s="51" t="s">
        <v>203</v>
      </c>
      <c r="R150" s="51">
        <v>-7.0000000000000001E-3</v>
      </c>
      <c r="S150" s="51">
        <v>3.0000000000000001E-3</v>
      </c>
      <c r="T150" s="51">
        <v>-7.0000000000000001E-3</v>
      </c>
    </row>
    <row r="151" spans="1:20" ht="22.5" x14ac:dyDescent="0.2">
      <c r="A151" s="3"/>
      <c r="B151" s="75"/>
      <c r="C151" s="49" t="s">
        <v>507</v>
      </c>
      <c r="D151" s="53">
        <v>0.200622803660885</v>
      </c>
      <c r="E151" s="51" t="s">
        <v>508</v>
      </c>
      <c r="F151" s="51">
        <v>-0.01</v>
      </c>
      <c r="G151" s="51" t="s">
        <v>509</v>
      </c>
      <c r="H151" s="51">
        <v>-0.01</v>
      </c>
      <c r="I151" s="51" t="s">
        <v>510</v>
      </c>
      <c r="J151" s="51">
        <v>-0.01</v>
      </c>
      <c r="K151" s="51" t="s">
        <v>511</v>
      </c>
      <c r="L151" s="51">
        <v>-0.01</v>
      </c>
      <c r="M151" s="51"/>
      <c r="N151" s="51"/>
      <c r="O151" s="51" t="s">
        <v>511</v>
      </c>
      <c r="P151" s="51">
        <v>-0.01</v>
      </c>
      <c r="Q151" s="51">
        <v>7.0000000000000001E-3</v>
      </c>
      <c r="R151" s="51">
        <v>-8.9999999999999993E-3</v>
      </c>
      <c r="S151" s="51" t="s">
        <v>508</v>
      </c>
      <c r="T151" s="51">
        <v>-0.01</v>
      </c>
    </row>
    <row r="152" spans="1:20" ht="45" customHeight="1" x14ac:dyDescent="0.2">
      <c r="A152" s="3" t="s">
        <v>512</v>
      </c>
      <c r="B152" s="75">
        <f>1-SUM(D152:D153)</f>
        <v>0.88923062025656896</v>
      </c>
      <c r="C152" s="49" t="s">
        <v>513</v>
      </c>
      <c r="D152" s="53">
        <v>2.36144031612208E-2</v>
      </c>
      <c r="E152" s="51">
        <v>-1.2E-2</v>
      </c>
      <c r="F152" s="51">
        <v>-2.5000000000000001E-2</v>
      </c>
      <c r="G152" s="51">
        <v>-1.9E-2</v>
      </c>
      <c r="H152" s="51">
        <v>-2.5999999999999999E-2</v>
      </c>
      <c r="I152" s="51">
        <v>-3.0000000000000001E-3</v>
      </c>
      <c r="J152" s="51">
        <v>-2.5000000000000001E-2</v>
      </c>
      <c r="K152" s="51">
        <v>-1.2E-2</v>
      </c>
      <c r="L152" s="51">
        <v>-2.5000000000000001E-2</v>
      </c>
      <c r="M152" s="51">
        <v>-1.0999999999999999E-2</v>
      </c>
      <c r="N152" s="51">
        <v>-2.4E-2</v>
      </c>
      <c r="O152" s="51">
        <v>-0.01</v>
      </c>
      <c r="P152" s="51">
        <v>-2.5000000000000001E-2</v>
      </c>
      <c r="Q152" s="51">
        <v>-1.7999999999999999E-2</v>
      </c>
      <c r="R152" s="51">
        <v>-2.5000000000000001E-2</v>
      </c>
      <c r="S152" s="51">
        <v>-1.4E-2</v>
      </c>
      <c r="T152" s="51">
        <v>-2.5000000000000001E-2</v>
      </c>
    </row>
    <row r="153" spans="1:20" ht="57.75" customHeight="1" x14ac:dyDescent="0.2">
      <c r="A153" s="3"/>
      <c r="B153" s="75"/>
      <c r="C153" s="49" t="s">
        <v>514</v>
      </c>
      <c r="D153" s="53">
        <v>8.7154976582210303E-2</v>
      </c>
      <c r="E153" s="51">
        <v>2E-3</v>
      </c>
      <c r="F153" s="51">
        <v>-7.0000000000000001E-3</v>
      </c>
      <c r="G153" s="51">
        <v>2E-3</v>
      </c>
      <c r="H153" s="51">
        <v>-7.0000000000000001E-3</v>
      </c>
      <c r="I153" s="51">
        <v>1E-3</v>
      </c>
      <c r="J153" s="51">
        <v>-7.0000000000000001E-3</v>
      </c>
      <c r="K153" s="51">
        <v>2E-3</v>
      </c>
      <c r="L153" s="51">
        <v>-7.0000000000000001E-3</v>
      </c>
      <c r="M153" s="51">
        <v>1E-3</v>
      </c>
      <c r="N153" s="51">
        <v>-7.0000000000000001E-3</v>
      </c>
      <c r="O153" s="51">
        <v>2E-3</v>
      </c>
      <c r="P153" s="51">
        <v>-7.0000000000000001E-3</v>
      </c>
      <c r="Q153" s="51">
        <v>1E-3</v>
      </c>
      <c r="R153" s="51">
        <v>-7.0000000000000001E-3</v>
      </c>
      <c r="S153" s="51">
        <v>2E-3</v>
      </c>
      <c r="T153" s="51">
        <v>-7.0000000000000001E-3</v>
      </c>
    </row>
    <row r="154" spans="1:20" ht="57.75" customHeight="1" x14ac:dyDescent="0.2">
      <c r="A154" s="3" t="s">
        <v>515</v>
      </c>
      <c r="B154" s="75">
        <f>1-SUM(D154:D157)</f>
        <v>0.13234515485964493</v>
      </c>
      <c r="C154" s="49" t="s">
        <v>516</v>
      </c>
      <c r="D154" s="53">
        <v>0.470618289401391</v>
      </c>
      <c r="E154" s="51" t="s">
        <v>203</v>
      </c>
      <c r="F154" s="51">
        <v>-7.0000000000000001E-3</v>
      </c>
      <c r="G154" s="51" t="s">
        <v>203</v>
      </c>
      <c r="H154" s="51">
        <v>-7.0000000000000001E-3</v>
      </c>
      <c r="I154" s="51">
        <v>2E-3</v>
      </c>
      <c r="J154" s="51">
        <v>-7.0000000000000001E-3</v>
      </c>
      <c r="K154" s="51" t="s">
        <v>203</v>
      </c>
      <c r="L154" s="51">
        <v>-7.0000000000000001E-3</v>
      </c>
      <c r="M154" s="51">
        <v>3.0000000000000001E-3</v>
      </c>
      <c r="N154" s="51">
        <v>-6.0000000000000001E-3</v>
      </c>
      <c r="O154" s="51">
        <v>-1E-3</v>
      </c>
      <c r="P154" s="51">
        <v>-7.0000000000000001E-3</v>
      </c>
      <c r="Q154" s="51">
        <v>1E-3</v>
      </c>
      <c r="R154" s="51">
        <v>-7.0000000000000001E-3</v>
      </c>
      <c r="S154" s="51" t="s">
        <v>203</v>
      </c>
      <c r="T154" s="51">
        <v>-7.0000000000000001E-3</v>
      </c>
    </row>
    <row r="155" spans="1:20" ht="48.75" customHeight="1" x14ac:dyDescent="0.2">
      <c r="A155" s="3"/>
      <c r="B155" s="75"/>
      <c r="C155" s="49" t="s">
        <v>517</v>
      </c>
      <c r="D155" s="53">
        <v>0.13225298531804899</v>
      </c>
      <c r="E155" s="51">
        <v>-5.0000000000000001E-3</v>
      </c>
      <c r="F155" s="51">
        <v>-8.0000000000000002E-3</v>
      </c>
      <c r="G155" s="51">
        <v>-4.0000000000000001E-3</v>
      </c>
      <c r="H155" s="51">
        <v>-8.0000000000000002E-3</v>
      </c>
      <c r="I155" s="51">
        <v>-5.0000000000000001E-3</v>
      </c>
      <c r="J155" s="51">
        <v>-8.0000000000000002E-3</v>
      </c>
      <c r="K155" s="51">
        <v>-5.0000000000000001E-3</v>
      </c>
      <c r="L155" s="51">
        <v>-8.0000000000000002E-3</v>
      </c>
      <c r="M155" s="51">
        <v>-2E-3</v>
      </c>
      <c r="N155" s="51">
        <v>-7.0000000000000001E-3</v>
      </c>
      <c r="O155" s="51">
        <v>-5.0000000000000001E-3</v>
      </c>
      <c r="P155" s="51">
        <v>-8.0000000000000002E-3</v>
      </c>
      <c r="Q155" s="51">
        <v>-1E-3</v>
      </c>
      <c r="R155" s="51">
        <v>-8.0000000000000002E-3</v>
      </c>
      <c r="S155" s="51">
        <v>-5.0000000000000001E-3</v>
      </c>
      <c r="T155" s="51">
        <v>-8.0000000000000002E-3</v>
      </c>
    </row>
    <row r="156" spans="1:20" ht="33.75" x14ac:dyDescent="0.2">
      <c r="A156" s="3"/>
      <c r="B156" s="75"/>
      <c r="C156" s="49" t="s">
        <v>518</v>
      </c>
      <c r="D156" s="53">
        <v>0.13222466579707801</v>
      </c>
      <c r="E156" s="51">
        <v>-1.2E-2</v>
      </c>
      <c r="F156" s="51">
        <v>-8.0000000000000002E-3</v>
      </c>
      <c r="G156" s="51">
        <v>-1.2999999999999999E-2</v>
      </c>
      <c r="H156" s="51">
        <v>-8.0000000000000002E-3</v>
      </c>
      <c r="I156" s="51">
        <v>-1.2999999999999999E-2</v>
      </c>
      <c r="J156" s="51">
        <v>-8.0000000000000002E-3</v>
      </c>
      <c r="K156" s="51">
        <v>-1.2999999999999999E-2</v>
      </c>
      <c r="L156" s="51">
        <v>-8.0000000000000002E-3</v>
      </c>
      <c r="M156" s="51">
        <v>-1.0999999999999999E-2</v>
      </c>
      <c r="N156" s="51">
        <v>-7.0000000000000001E-3</v>
      </c>
      <c r="O156" s="51">
        <v>-1.2999999999999999E-2</v>
      </c>
      <c r="P156" s="51">
        <v>-8.0000000000000002E-3</v>
      </c>
      <c r="Q156" s="51">
        <v>-1.2E-2</v>
      </c>
      <c r="R156" s="51">
        <v>-8.0000000000000002E-3</v>
      </c>
      <c r="S156" s="51">
        <v>-1.2E-2</v>
      </c>
      <c r="T156" s="51">
        <v>-8.0000000000000002E-3</v>
      </c>
    </row>
    <row r="157" spans="1:20" ht="33.75" x14ac:dyDescent="0.2">
      <c r="A157" s="3"/>
      <c r="B157" s="75"/>
      <c r="C157" s="49" t="s">
        <v>519</v>
      </c>
      <c r="D157" s="53">
        <v>0.13255890462383699</v>
      </c>
      <c r="E157" s="51">
        <v>-1.2E-2</v>
      </c>
      <c r="F157" s="51">
        <v>-8.9999999999999993E-3</v>
      </c>
      <c r="G157" s="51">
        <v>-1.0999999999999999E-2</v>
      </c>
      <c r="H157" s="51">
        <v>-0.01</v>
      </c>
      <c r="I157" s="51">
        <v>-0.01</v>
      </c>
      <c r="J157" s="51">
        <v>-8.9999999999999993E-3</v>
      </c>
      <c r="K157" s="51">
        <v>-1.2E-2</v>
      </c>
      <c r="L157" s="51">
        <v>-8.9999999999999993E-3</v>
      </c>
      <c r="M157" s="51">
        <v>-7.0000000000000001E-3</v>
      </c>
      <c r="N157" s="51">
        <v>-8.0000000000000002E-3</v>
      </c>
      <c r="O157" s="51">
        <v>-1.2E-2</v>
      </c>
      <c r="P157" s="51">
        <v>-8.9999999999999993E-3</v>
      </c>
      <c r="Q157" s="51">
        <v>-1.2999999999999999E-2</v>
      </c>
      <c r="R157" s="51">
        <v>-8.9999999999999993E-3</v>
      </c>
      <c r="S157" s="51">
        <v>-1.2E-2</v>
      </c>
      <c r="T157" s="51">
        <v>-8.9999999999999993E-3</v>
      </c>
    </row>
    <row r="158" spans="1:20" ht="30" customHeight="1" x14ac:dyDescent="0.2">
      <c r="A158" s="78" t="s">
        <v>520</v>
      </c>
      <c r="B158" s="75">
        <f>1-SUM(D158:D159)</f>
        <v>0.51992902780119721</v>
      </c>
      <c r="C158" s="49" t="s">
        <v>521</v>
      </c>
      <c r="D158" s="53">
        <v>0.46921551791081501</v>
      </c>
      <c r="E158" s="51">
        <v>-3.0000000000000001E-3</v>
      </c>
      <c r="F158" s="51">
        <v>-1.7000000000000001E-2</v>
      </c>
      <c r="G158" s="51">
        <v>-4.0000000000000001E-3</v>
      </c>
      <c r="H158" s="51">
        <v>-1.7000000000000001E-2</v>
      </c>
      <c r="I158" s="51">
        <v>-2E-3</v>
      </c>
      <c r="J158" s="51">
        <v>-1.7000000000000001E-2</v>
      </c>
      <c r="K158" s="51">
        <v>-2E-3</v>
      </c>
      <c r="L158" s="51">
        <v>-1.7000000000000001E-2</v>
      </c>
      <c r="M158" s="51">
        <v>-4.0000000000000001E-3</v>
      </c>
      <c r="N158" s="51">
        <v>-1.6E-2</v>
      </c>
      <c r="O158" s="51">
        <v>-3.0000000000000001E-3</v>
      </c>
      <c r="P158" s="51">
        <v>-1.7000000000000001E-2</v>
      </c>
      <c r="Q158" s="51">
        <v>-3.0000000000000001E-3</v>
      </c>
      <c r="R158" s="51">
        <v>-1.7000000000000001E-2</v>
      </c>
      <c r="S158" s="51">
        <v>-2E-3</v>
      </c>
      <c r="T158" s="51">
        <v>-1.7000000000000001E-2</v>
      </c>
    </row>
    <row r="159" spans="1:20" ht="25.5" customHeight="1" x14ac:dyDescent="0.2">
      <c r="A159" s="78"/>
      <c r="B159" s="75"/>
      <c r="C159" s="49" t="s">
        <v>522</v>
      </c>
      <c r="D159" s="53">
        <v>1.0855454287987801E-2</v>
      </c>
      <c r="E159" s="51">
        <v>1.4E-2</v>
      </c>
      <c r="F159" s="51">
        <v>-1.9E-2</v>
      </c>
      <c r="G159" s="51">
        <v>1.6E-2</v>
      </c>
      <c r="H159" s="51">
        <v>-1.9E-2</v>
      </c>
      <c r="I159" s="51">
        <v>1.6E-2</v>
      </c>
      <c r="J159" s="51">
        <v>-1.9E-2</v>
      </c>
      <c r="K159" s="51">
        <v>1.2E-2</v>
      </c>
      <c r="L159" s="51">
        <v>-1.9E-2</v>
      </c>
      <c r="M159" s="51">
        <v>1.2999999999999999E-2</v>
      </c>
      <c r="N159" s="51">
        <v>-1.9E-2</v>
      </c>
      <c r="O159" s="51">
        <v>1.2E-2</v>
      </c>
      <c r="P159" s="51">
        <v>-1.9E-2</v>
      </c>
      <c r="Q159" s="51">
        <v>1.6E-2</v>
      </c>
      <c r="R159" s="51">
        <v>-1.9E-2</v>
      </c>
      <c r="S159" s="51">
        <v>1.2999999999999999E-2</v>
      </c>
      <c r="T159" s="51">
        <v>-1.9E-2</v>
      </c>
    </row>
    <row r="160" spans="1:20" ht="30" customHeight="1" x14ac:dyDescent="0.2">
      <c r="A160" s="78" t="s">
        <v>523</v>
      </c>
      <c r="B160" s="75">
        <f>1-SUM(D160:D161)</f>
        <v>0.47258405827961303</v>
      </c>
      <c r="C160" s="49" t="s">
        <v>524</v>
      </c>
      <c r="D160" s="53">
        <v>0.42459132770574798</v>
      </c>
      <c r="E160" s="51">
        <v>7.0000000000000001E-3</v>
      </c>
      <c r="F160" s="51">
        <v>-1.0999999999999999E-2</v>
      </c>
      <c r="G160" s="51">
        <v>6.0000000000000001E-3</v>
      </c>
      <c r="H160" s="51">
        <v>-1.0999999999999999E-2</v>
      </c>
      <c r="I160" s="51">
        <v>8.0000000000000002E-3</v>
      </c>
      <c r="J160" s="51">
        <v>-1.0999999999999999E-2</v>
      </c>
      <c r="K160" s="51">
        <v>6.0000000000000001E-3</v>
      </c>
      <c r="L160" s="51">
        <v>-1.0999999999999999E-2</v>
      </c>
      <c r="M160" s="51">
        <v>3.0000000000000001E-3</v>
      </c>
      <c r="N160" s="51">
        <v>-1.0999999999999999E-2</v>
      </c>
      <c r="O160" s="51">
        <v>7.0000000000000001E-3</v>
      </c>
      <c r="P160" s="51">
        <v>-1.0999999999999999E-2</v>
      </c>
      <c r="Q160" s="51">
        <v>8.0000000000000002E-3</v>
      </c>
      <c r="R160" s="51">
        <v>-1.0999999999999999E-2</v>
      </c>
      <c r="S160" s="51">
        <v>7.0000000000000001E-3</v>
      </c>
      <c r="T160" s="51">
        <v>-1.0999999999999999E-2</v>
      </c>
    </row>
    <row r="161" spans="1:27" ht="36" customHeight="1" x14ac:dyDescent="0.2">
      <c r="A161" s="78"/>
      <c r="B161" s="75"/>
      <c r="C161" s="49" t="s">
        <v>525</v>
      </c>
      <c r="D161" s="53">
        <v>0.10282461401463899</v>
      </c>
      <c r="E161" s="51">
        <v>-4.0000000000000001E-3</v>
      </c>
      <c r="F161" s="51">
        <v>-8.0000000000000002E-3</v>
      </c>
      <c r="G161" s="51">
        <v>-5.0000000000000001E-3</v>
      </c>
      <c r="H161" s="51">
        <v>-8.0000000000000002E-3</v>
      </c>
      <c r="I161" s="51">
        <v>-2E-3</v>
      </c>
      <c r="J161" s="51">
        <v>-8.0000000000000002E-3</v>
      </c>
      <c r="K161" s="51">
        <v>-4.0000000000000001E-3</v>
      </c>
      <c r="L161" s="51">
        <v>-8.0000000000000002E-3</v>
      </c>
      <c r="M161" s="51">
        <v>-4.0000000000000001E-3</v>
      </c>
      <c r="N161" s="51">
        <v>-8.0000000000000002E-3</v>
      </c>
      <c r="O161" s="51">
        <v>-4.0000000000000001E-3</v>
      </c>
      <c r="P161" s="51">
        <v>-8.0000000000000002E-3</v>
      </c>
      <c r="Q161" s="51">
        <v>-3.0000000000000001E-3</v>
      </c>
      <c r="R161" s="51">
        <v>-8.0000000000000002E-3</v>
      </c>
      <c r="S161" s="51">
        <v>-5.0000000000000001E-3</v>
      </c>
      <c r="T161" s="51">
        <v>-8.0000000000000002E-3</v>
      </c>
    </row>
    <row r="162" spans="1:27" ht="30" customHeight="1" x14ac:dyDescent="0.2">
      <c r="A162" s="78" t="s">
        <v>526</v>
      </c>
      <c r="B162" s="75">
        <f>1-SUM(D162:D163)</f>
        <v>0.50108358300609213</v>
      </c>
      <c r="C162" s="49" t="s">
        <v>527</v>
      </c>
      <c r="D162" s="53">
        <v>0.45811561823295199</v>
      </c>
      <c r="E162" s="51">
        <v>1E-3</v>
      </c>
      <c r="F162" s="51">
        <v>-1.6E-2</v>
      </c>
      <c r="G162" s="51">
        <v>5.0000000000000001E-3</v>
      </c>
      <c r="H162" s="51">
        <v>-1.6E-2</v>
      </c>
      <c r="I162" s="51" t="s">
        <v>203</v>
      </c>
      <c r="J162" s="51">
        <v>-1.6E-2</v>
      </c>
      <c r="K162" s="51">
        <v>1E-3</v>
      </c>
      <c r="L162" s="51">
        <v>-1.6E-2</v>
      </c>
      <c r="M162" s="51">
        <v>4.0000000000000001E-3</v>
      </c>
      <c r="N162" s="51">
        <v>-1.6E-2</v>
      </c>
      <c r="O162" s="51">
        <v>2E-3</v>
      </c>
      <c r="P162" s="51">
        <v>-1.6E-2</v>
      </c>
      <c r="Q162" s="51">
        <v>-2E-3</v>
      </c>
      <c r="R162" s="51">
        <v>-1.6E-2</v>
      </c>
      <c r="S162" s="51">
        <v>1E-3</v>
      </c>
      <c r="T162" s="51">
        <v>-1.6E-2</v>
      </c>
    </row>
    <row r="163" spans="1:27" x14ac:dyDescent="0.2">
      <c r="A163" s="78"/>
      <c r="B163" s="75"/>
      <c r="C163" s="49" t="s">
        <v>528</v>
      </c>
      <c r="D163" s="53">
        <v>4.0800798760955902E-2</v>
      </c>
      <c r="E163" s="51">
        <v>-1.2999999999999999E-2</v>
      </c>
      <c r="F163" s="51">
        <v>-1.2E-2</v>
      </c>
      <c r="G163" s="51">
        <v>-1.2E-2</v>
      </c>
      <c r="H163" s="51">
        <v>-1.2E-2</v>
      </c>
      <c r="I163" s="51">
        <v>-1.2E-2</v>
      </c>
      <c r="J163" s="51">
        <v>-1.2E-2</v>
      </c>
      <c r="K163" s="51">
        <v>-1.2999999999999999E-2</v>
      </c>
      <c r="L163" s="51">
        <v>-1.2E-2</v>
      </c>
      <c r="M163" s="51">
        <v>-0.01</v>
      </c>
      <c r="N163" s="51">
        <v>-1.2E-2</v>
      </c>
      <c r="O163" s="51">
        <v>-1.2E-2</v>
      </c>
      <c r="P163" s="51">
        <v>-1.2E-2</v>
      </c>
      <c r="Q163" s="51">
        <v>-1.6E-2</v>
      </c>
      <c r="R163" s="51">
        <v>-1.2E-2</v>
      </c>
      <c r="S163" s="51">
        <v>-1.2999999999999999E-2</v>
      </c>
      <c r="T163" s="51">
        <v>-1.2E-2</v>
      </c>
    </row>
    <row r="164" spans="1:27" ht="30" customHeight="1" x14ac:dyDescent="0.2">
      <c r="A164" s="78" t="s">
        <v>529</v>
      </c>
      <c r="B164" s="75">
        <f>1-SUM(D164:D165)</f>
        <v>0.46258147141420103</v>
      </c>
      <c r="C164" s="49" t="s">
        <v>530</v>
      </c>
      <c r="D164" s="53">
        <v>0.44333179346518597</v>
      </c>
      <c r="E164" s="51">
        <v>-1.7999999999999999E-2</v>
      </c>
      <c r="F164" s="51">
        <v>-1.2E-2</v>
      </c>
      <c r="G164" s="51">
        <v>-1.9E-2</v>
      </c>
      <c r="H164" s="51">
        <v>-1.2E-2</v>
      </c>
      <c r="I164" s="51">
        <v>-1.9E-2</v>
      </c>
      <c r="J164" s="51">
        <v>-1.2E-2</v>
      </c>
      <c r="K164" s="51">
        <v>-1.7999999999999999E-2</v>
      </c>
      <c r="L164" s="51">
        <v>-1.2E-2</v>
      </c>
      <c r="M164" s="51">
        <v>-1.4E-2</v>
      </c>
      <c r="N164" s="51">
        <v>-1.2E-2</v>
      </c>
      <c r="O164" s="51">
        <v>-1.7999999999999999E-2</v>
      </c>
      <c r="P164" s="51">
        <v>-1.2E-2</v>
      </c>
      <c r="Q164" s="51">
        <v>-1.6E-2</v>
      </c>
      <c r="R164" s="51">
        <v>-1.2E-2</v>
      </c>
      <c r="S164" s="51">
        <v>-1.7999999999999999E-2</v>
      </c>
      <c r="T164" s="51">
        <v>-1.2E-2</v>
      </c>
    </row>
    <row r="165" spans="1:27" ht="22.5" x14ac:dyDescent="0.2">
      <c r="A165" s="78"/>
      <c r="B165" s="75"/>
      <c r="C165" s="49" t="s">
        <v>531</v>
      </c>
      <c r="D165" s="53">
        <v>9.4086735120612996E-2</v>
      </c>
      <c r="E165" s="51">
        <v>-0.01</v>
      </c>
      <c r="F165" s="51">
        <v>-8.0000000000000002E-3</v>
      </c>
      <c r="G165" s="51">
        <v>-0.01</v>
      </c>
      <c r="H165" s="51">
        <v>-8.0000000000000002E-3</v>
      </c>
      <c r="I165" s="51">
        <v>-0.01</v>
      </c>
      <c r="J165" s="51">
        <v>-8.0000000000000002E-3</v>
      </c>
      <c r="K165" s="51">
        <v>-0.01</v>
      </c>
      <c r="L165" s="51">
        <v>-8.0000000000000002E-3</v>
      </c>
      <c r="M165" s="51">
        <v>-6.0000000000000001E-3</v>
      </c>
      <c r="N165" s="51">
        <v>-8.0000000000000002E-3</v>
      </c>
      <c r="O165" s="51">
        <v>-1.0999999999999999E-2</v>
      </c>
      <c r="P165" s="51">
        <v>-8.0000000000000002E-3</v>
      </c>
      <c r="Q165" s="51">
        <v>-0.01</v>
      </c>
      <c r="R165" s="51">
        <v>-8.0000000000000002E-3</v>
      </c>
      <c r="S165" s="51">
        <v>-1.0999999999999999E-2</v>
      </c>
      <c r="T165" s="51">
        <v>-8.0000000000000002E-3</v>
      </c>
    </row>
    <row r="166" spans="1:27" ht="15" customHeight="1" x14ac:dyDescent="0.2">
      <c r="A166" s="3" t="s">
        <v>532</v>
      </c>
      <c r="B166" s="75">
        <f>1-SUM(D166:D167)</f>
        <v>0.45539042808156893</v>
      </c>
      <c r="C166" s="49" t="s">
        <v>533</v>
      </c>
      <c r="D166" s="53">
        <v>0.43163249248471602</v>
      </c>
      <c r="E166" s="51">
        <v>7.0000000000000001E-3</v>
      </c>
      <c r="F166" s="51">
        <v>-0.01</v>
      </c>
      <c r="G166" s="51">
        <v>6.0000000000000001E-3</v>
      </c>
      <c r="H166" s="51">
        <v>-0.01</v>
      </c>
      <c r="I166" s="51">
        <v>8.0000000000000002E-3</v>
      </c>
      <c r="J166" s="51">
        <v>-0.01</v>
      </c>
      <c r="K166" s="51">
        <v>7.0000000000000001E-3</v>
      </c>
      <c r="L166" s="51">
        <v>-0.01</v>
      </c>
      <c r="M166" s="51">
        <v>5.0000000000000001E-3</v>
      </c>
      <c r="N166" s="51">
        <v>-0.01</v>
      </c>
      <c r="O166" s="51">
        <v>6.0000000000000001E-3</v>
      </c>
      <c r="P166" s="51">
        <v>-0.01</v>
      </c>
      <c r="Q166" s="51">
        <v>7.0000000000000001E-3</v>
      </c>
      <c r="R166" s="51">
        <v>-0.01</v>
      </c>
      <c r="S166" s="51">
        <v>7.0000000000000001E-3</v>
      </c>
      <c r="T166" s="51">
        <v>-0.01</v>
      </c>
    </row>
    <row r="167" spans="1:27" x14ac:dyDescent="0.2">
      <c r="A167" s="3"/>
      <c r="B167" s="75"/>
      <c r="C167" s="49" t="s">
        <v>534</v>
      </c>
      <c r="D167" s="53">
        <v>0.112977079433715</v>
      </c>
      <c r="E167" s="51">
        <v>5.0000000000000001E-3</v>
      </c>
      <c r="F167" s="51">
        <v>-8.0000000000000002E-3</v>
      </c>
      <c r="G167" s="51">
        <v>4.0000000000000001E-3</v>
      </c>
      <c r="H167" s="51">
        <v>-8.0000000000000002E-3</v>
      </c>
      <c r="I167" s="51">
        <v>5.0000000000000001E-3</v>
      </c>
      <c r="J167" s="51">
        <v>-8.0000000000000002E-3</v>
      </c>
      <c r="K167" s="51">
        <v>5.0000000000000001E-3</v>
      </c>
      <c r="L167" s="51">
        <v>-8.0000000000000002E-3</v>
      </c>
      <c r="M167" s="51">
        <v>3.0000000000000001E-3</v>
      </c>
      <c r="N167" s="51">
        <v>-8.0000000000000002E-3</v>
      </c>
      <c r="O167" s="51">
        <v>5.0000000000000001E-3</v>
      </c>
      <c r="P167" s="51">
        <v>-8.0000000000000002E-3</v>
      </c>
      <c r="Q167" s="51">
        <v>4.0000000000000001E-3</v>
      </c>
      <c r="R167" s="51">
        <v>-8.0000000000000002E-3</v>
      </c>
      <c r="S167" s="51">
        <v>4.0000000000000001E-3</v>
      </c>
      <c r="T167" s="51">
        <v>-7.0000000000000001E-3</v>
      </c>
    </row>
    <row r="168" spans="1:27" ht="33.75" x14ac:dyDescent="0.2">
      <c r="A168" s="49" t="s">
        <v>535</v>
      </c>
      <c r="B168" s="52">
        <f>1-SUM(D168)</f>
        <v>0.93477862180138005</v>
      </c>
      <c r="C168" s="49" t="s">
        <v>536</v>
      </c>
      <c r="D168" s="53">
        <v>6.5221378198620006E-2</v>
      </c>
      <c r="E168" s="51">
        <v>2E-3</v>
      </c>
      <c r="F168" s="51">
        <v>-8.9999999999999993E-3</v>
      </c>
      <c r="G168" s="51">
        <v>7.0000000000000001E-3</v>
      </c>
      <c r="H168" s="51">
        <v>-8.9999999999999993E-3</v>
      </c>
      <c r="I168" s="51">
        <v>3.0000000000000001E-3</v>
      </c>
      <c r="J168" s="51">
        <v>-8.9999999999999993E-3</v>
      </c>
      <c r="K168" s="51">
        <v>2E-3</v>
      </c>
      <c r="L168" s="51">
        <v>-8.9999999999999993E-3</v>
      </c>
      <c r="M168" s="51">
        <v>3.0000000000000001E-3</v>
      </c>
      <c r="N168" s="51">
        <v>-8.9999999999999993E-3</v>
      </c>
      <c r="O168" s="51">
        <v>2E-3</v>
      </c>
      <c r="P168" s="51">
        <v>-7.0000000000000001E-3</v>
      </c>
      <c r="Q168" s="51">
        <v>1E-3</v>
      </c>
      <c r="R168" s="51">
        <v>-8.9999999999999993E-3</v>
      </c>
      <c r="S168" s="51">
        <v>2E-3</v>
      </c>
      <c r="T168" s="51">
        <v>-8.9999999999999993E-3</v>
      </c>
    </row>
    <row r="169" spans="1:27" ht="15" customHeight="1" x14ac:dyDescent="0.2">
      <c r="A169" s="3" t="s">
        <v>537</v>
      </c>
      <c r="B169" s="75">
        <f>1-SUM(D169:D170)</f>
        <v>0.33263074553751382</v>
      </c>
      <c r="C169" s="49" t="s">
        <v>538</v>
      </c>
      <c r="D169" s="52">
        <v>1.8165853947492198E-2</v>
      </c>
      <c r="E169" s="49"/>
      <c r="F169" s="51"/>
      <c r="G169" s="51">
        <v>0.13700000000000001</v>
      </c>
      <c r="H169" s="51">
        <v>-0.13200000000000001</v>
      </c>
      <c r="I169" s="51"/>
      <c r="J169" s="51"/>
      <c r="K169" s="49"/>
      <c r="L169" s="51"/>
      <c r="M169" s="51"/>
      <c r="N169" s="51"/>
      <c r="O169" s="51"/>
      <c r="P169" s="51"/>
      <c r="Q169" s="51"/>
      <c r="R169" s="51"/>
      <c r="S169" s="51"/>
      <c r="T169" s="51"/>
      <c r="AA169" s="47" t="s">
        <v>423</v>
      </c>
    </row>
    <row r="170" spans="1:27" x14ac:dyDescent="0.2">
      <c r="A170" s="3"/>
      <c r="B170" s="75"/>
      <c r="C170" s="49" t="s">
        <v>539</v>
      </c>
      <c r="D170" s="52">
        <v>0.64920340051499403</v>
      </c>
      <c r="E170" s="49"/>
      <c r="F170" s="51"/>
      <c r="G170" s="51">
        <v>-6.0000000000000001E-3</v>
      </c>
      <c r="H170" s="51">
        <v>-7.0000000000000001E-3</v>
      </c>
      <c r="I170" s="51"/>
      <c r="J170" s="51"/>
      <c r="K170" s="49"/>
      <c r="L170" s="51"/>
      <c r="M170" s="51"/>
      <c r="N170" s="51"/>
      <c r="O170" s="51"/>
      <c r="P170" s="51"/>
      <c r="Q170" s="51"/>
      <c r="R170" s="51"/>
      <c r="S170" s="51"/>
      <c r="T170" s="51"/>
    </row>
    <row r="171" spans="1:27" ht="15" customHeight="1" x14ac:dyDescent="0.2">
      <c r="A171" s="78" t="s">
        <v>540</v>
      </c>
      <c r="B171" s="75">
        <f>1-SUM(D171:D172)</f>
        <v>0.81750043788780258</v>
      </c>
      <c r="C171" s="55" t="s">
        <v>541</v>
      </c>
      <c r="D171" s="52">
        <v>1.83923502770654E-2</v>
      </c>
      <c r="E171" s="49"/>
      <c r="F171" s="51"/>
      <c r="G171" s="51">
        <v>-0.104</v>
      </c>
      <c r="H171" s="51">
        <v>-0.128</v>
      </c>
      <c r="I171" s="51"/>
      <c r="J171" s="51"/>
      <c r="K171" s="49"/>
      <c r="L171" s="51"/>
      <c r="M171" s="51"/>
      <c r="N171" s="51"/>
      <c r="O171" s="51"/>
      <c r="P171" s="51"/>
      <c r="Q171" s="51"/>
      <c r="R171" s="51"/>
      <c r="S171" s="51"/>
      <c r="T171" s="51"/>
    </row>
    <row r="172" spans="1:27" ht="15" customHeight="1" x14ac:dyDescent="0.2">
      <c r="A172" s="78"/>
      <c r="B172" s="75"/>
      <c r="C172" s="49" t="s">
        <v>542</v>
      </c>
      <c r="D172" s="52">
        <v>0.16410721183513199</v>
      </c>
      <c r="E172" s="49"/>
      <c r="F172" s="51"/>
      <c r="G172" s="51">
        <v>-4.0000000000000001E-3</v>
      </c>
      <c r="H172" s="51">
        <v>-7.0000000000000001E-3</v>
      </c>
      <c r="I172" s="51"/>
      <c r="J172" s="51"/>
      <c r="K172" s="49"/>
      <c r="L172" s="51"/>
      <c r="M172" s="51"/>
      <c r="N172" s="51"/>
      <c r="O172" s="51"/>
      <c r="P172" s="51"/>
      <c r="Q172" s="51"/>
      <c r="R172" s="51"/>
      <c r="S172" s="51"/>
      <c r="T172" s="51"/>
    </row>
    <row r="173" spans="1:27" ht="15" customHeight="1" x14ac:dyDescent="0.2">
      <c r="A173" s="3" t="s">
        <v>543</v>
      </c>
      <c r="B173" s="75">
        <f>1-SUM(D173:D174)</f>
        <v>0.86235918857920901</v>
      </c>
      <c r="C173" s="49" t="s">
        <v>544</v>
      </c>
      <c r="D173" s="52">
        <v>3.7463689688268E-2</v>
      </c>
      <c r="E173" s="49"/>
      <c r="F173" s="51"/>
      <c r="G173" s="51"/>
      <c r="H173" s="51"/>
      <c r="I173" s="51">
        <v>1.2E-2</v>
      </c>
      <c r="J173" s="51">
        <v>-1.7000000000000001E-2</v>
      </c>
      <c r="K173" s="49"/>
      <c r="L173" s="51"/>
      <c r="M173" s="51"/>
      <c r="N173" s="51"/>
      <c r="O173" s="51"/>
      <c r="P173" s="51"/>
      <c r="Q173" s="51"/>
      <c r="R173" s="51"/>
      <c r="S173" s="51"/>
      <c r="T173" s="51"/>
    </row>
    <row r="174" spans="1:27" x14ac:dyDescent="0.2">
      <c r="A174" s="3"/>
      <c r="B174" s="75"/>
      <c r="C174" s="49" t="s">
        <v>545</v>
      </c>
      <c r="D174" s="52">
        <v>0.10017712173252299</v>
      </c>
      <c r="E174" s="49"/>
      <c r="F174" s="51"/>
      <c r="G174" s="51"/>
      <c r="H174" s="51"/>
      <c r="I174" s="51" t="s">
        <v>546</v>
      </c>
      <c r="J174" s="51">
        <v>-6.0000000000000001E-3</v>
      </c>
      <c r="K174" s="49"/>
      <c r="L174" s="51"/>
      <c r="M174" s="51"/>
      <c r="N174" s="51"/>
      <c r="O174" s="51"/>
      <c r="P174" s="51"/>
      <c r="Q174" s="51"/>
      <c r="R174" s="51"/>
      <c r="S174" s="51"/>
      <c r="T174" s="51"/>
    </row>
    <row r="175" spans="1:27" ht="30" customHeight="1" x14ac:dyDescent="0.2">
      <c r="A175" s="3" t="s">
        <v>547</v>
      </c>
      <c r="B175" s="75">
        <f>1-SUM(D175:D176)</f>
        <v>0.28725185663144559</v>
      </c>
      <c r="C175" s="49" t="s">
        <v>548</v>
      </c>
      <c r="D175" s="52">
        <v>2.5766517639987399E-2</v>
      </c>
      <c r="E175" s="49"/>
      <c r="F175" s="51"/>
      <c r="G175" s="51"/>
      <c r="H175" s="51"/>
      <c r="I175" s="51">
        <v>-4.0000000000000001E-3</v>
      </c>
      <c r="J175" s="51">
        <v>-1.9E-2</v>
      </c>
      <c r="K175" s="49"/>
      <c r="L175" s="51"/>
      <c r="M175" s="51"/>
      <c r="N175" s="51"/>
      <c r="O175" s="51"/>
      <c r="P175" s="51"/>
      <c r="Q175" s="51"/>
      <c r="R175" s="51"/>
      <c r="S175" s="51"/>
      <c r="T175" s="51"/>
    </row>
    <row r="176" spans="1:27" x14ac:dyDescent="0.2">
      <c r="A176" s="3"/>
      <c r="B176" s="75"/>
      <c r="C176" s="49" t="s">
        <v>549</v>
      </c>
      <c r="D176" s="52">
        <v>0.68698162572856702</v>
      </c>
      <c r="E176" s="49"/>
      <c r="F176" s="51"/>
      <c r="G176" s="51"/>
      <c r="H176" s="51"/>
      <c r="I176" s="51" t="s">
        <v>416</v>
      </c>
      <c r="J176" s="51">
        <v>-4.0000000000000001E-3</v>
      </c>
      <c r="K176" s="49"/>
      <c r="L176" s="51"/>
      <c r="M176" s="51"/>
      <c r="N176" s="51"/>
      <c r="O176" s="51"/>
      <c r="P176" s="51"/>
      <c r="Q176" s="51"/>
      <c r="R176" s="51"/>
      <c r="S176" s="51"/>
      <c r="T176" s="51"/>
    </row>
    <row r="177" spans="1:20" ht="30" customHeight="1" x14ac:dyDescent="0.2">
      <c r="A177" s="78" t="s">
        <v>550</v>
      </c>
      <c r="B177" s="75">
        <f>1-SUM(D177:D178)</f>
        <v>0.6483198465171246</v>
      </c>
      <c r="C177" s="49" t="s">
        <v>551</v>
      </c>
      <c r="D177" s="52">
        <v>3.4564186564195402E-2</v>
      </c>
      <c r="E177" s="49"/>
      <c r="F177" s="51"/>
      <c r="G177" s="51"/>
      <c r="H177" s="51"/>
      <c r="I177" s="51">
        <v>-2.4E-2</v>
      </c>
      <c r="J177" s="51">
        <v>-1.7999999999999999E-2</v>
      </c>
      <c r="K177" s="49"/>
      <c r="L177" s="51"/>
      <c r="M177" s="51"/>
      <c r="N177" s="51"/>
      <c r="O177" s="51"/>
      <c r="P177" s="51"/>
      <c r="Q177" s="51"/>
      <c r="R177" s="51"/>
      <c r="S177" s="51"/>
      <c r="T177" s="51"/>
    </row>
    <row r="178" spans="1:20" x14ac:dyDescent="0.2">
      <c r="A178" s="78"/>
      <c r="B178" s="75"/>
      <c r="C178" s="49" t="s">
        <v>552</v>
      </c>
      <c r="D178" s="52">
        <v>0.31711596691867999</v>
      </c>
      <c r="E178" s="49"/>
      <c r="F178" s="51"/>
      <c r="G178" s="51"/>
      <c r="H178" s="51"/>
      <c r="I178" s="51" t="s">
        <v>553</v>
      </c>
      <c r="J178" s="51">
        <v>-4.0000000000000001E-3</v>
      </c>
      <c r="K178" s="49"/>
      <c r="L178" s="51"/>
      <c r="M178" s="51"/>
      <c r="N178" s="51"/>
      <c r="O178" s="51"/>
      <c r="P178" s="51"/>
      <c r="Q178" s="51"/>
      <c r="R178" s="51"/>
      <c r="S178" s="51"/>
      <c r="T178" s="51"/>
    </row>
    <row r="179" spans="1:20" ht="30" customHeight="1" x14ac:dyDescent="0.2">
      <c r="A179" s="3" t="s">
        <v>554</v>
      </c>
      <c r="B179" s="75">
        <f>1-SUM(D179:D180)</f>
        <v>0.58880116637203572</v>
      </c>
      <c r="C179" s="49" t="s">
        <v>555</v>
      </c>
      <c r="D179" s="52">
        <v>3.72895518530523E-2</v>
      </c>
      <c r="E179" s="49"/>
      <c r="F179" s="51"/>
      <c r="G179" s="51"/>
      <c r="H179" s="51"/>
      <c r="I179" s="51">
        <v>-1.6E-2</v>
      </c>
      <c r="J179" s="51">
        <v>-1.4999999999999999E-2</v>
      </c>
      <c r="K179" s="49"/>
      <c r="L179" s="51"/>
      <c r="M179" s="51"/>
      <c r="N179" s="51"/>
      <c r="O179" s="51"/>
      <c r="P179" s="51"/>
      <c r="Q179" s="51"/>
      <c r="R179" s="51"/>
      <c r="S179" s="51"/>
      <c r="T179" s="51"/>
    </row>
    <row r="180" spans="1:20" ht="22.5" x14ac:dyDescent="0.2">
      <c r="A180" s="3"/>
      <c r="B180" s="75"/>
      <c r="C180" s="49" t="s">
        <v>556</v>
      </c>
      <c r="D180" s="52">
        <v>0.37390928177491201</v>
      </c>
      <c r="E180" s="49"/>
      <c r="F180" s="51"/>
      <c r="G180" s="51"/>
      <c r="H180" s="51"/>
      <c r="I180" s="51" t="s">
        <v>557</v>
      </c>
      <c r="J180" s="51">
        <v>-4.0000000000000001E-3</v>
      </c>
      <c r="K180" s="51"/>
      <c r="L180" s="51"/>
      <c r="M180" s="51"/>
      <c r="N180" s="51"/>
      <c r="O180" s="51"/>
      <c r="P180" s="51"/>
      <c r="Q180" s="51"/>
      <c r="R180" s="51"/>
      <c r="S180" s="51"/>
      <c r="T180" s="51"/>
    </row>
    <row r="181" spans="1:20" ht="30" customHeight="1" x14ac:dyDescent="0.2">
      <c r="A181" s="3" t="s">
        <v>558</v>
      </c>
      <c r="B181" s="75">
        <f>1-SUM(D181:D184)</f>
        <v>0.19684872113124485</v>
      </c>
      <c r="C181" s="49" t="s">
        <v>396</v>
      </c>
      <c r="D181" s="52">
        <v>0.24009695573936099</v>
      </c>
      <c r="E181" s="49"/>
      <c r="F181" s="51"/>
      <c r="G181" s="49"/>
      <c r="H181" s="51"/>
      <c r="I181" s="49"/>
      <c r="J181" s="51"/>
      <c r="K181" s="51" t="s">
        <v>559</v>
      </c>
      <c r="L181" s="51">
        <v>-8.0000000000000002E-3</v>
      </c>
      <c r="M181" s="51"/>
      <c r="N181" s="51"/>
      <c r="O181" s="51"/>
      <c r="P181" s="51"/>
      <c r="Q181" s="51"/>
      <c r="R181" s="51"/>
      <c r="S181" s="51"/>
      <c r="T181" s="51"/>
    </row>
    <row r="182" spans="1:20" x14ac:dyDescent="0.2">
      <c r="A182" s="3"/>
      <c r="B182" s="75"/>
      <c r="C182" s="49" t="s">
        <v>404</v>
      </c>
      <c r="D182" s="52">
        <v>0.30593700709287502</v>
      </c>
      <c r="E182" s="49"/>
      <c r="F182" s="51"/>
      <c r="G182" s="49"/>
      <c r="H182" s="51"/>
      <c r="I182" s="49"/>
      <c r="J182" s="51"/>
      <c r="K182" s="51" t="s">
        <v>560</v>
      </c>
      <c r="L182" s="51">
        <v>-6.0000000000000001E-3</v>
      </c>
      <c r="M182" s="51"/>
      <c r="N182" s="51"/>
      <c r="O182" s="51"/>
      <c r="P182" s="51"/>
      <c r="Q182" s="51"/>
      <c r="R182" s="51"/>
      <c r="S182" s="51"/>
      <c r="T182" s="51"/>
    </row>
    <row r="183" spans="1:20" x14ac:dyDescent="0.2">
      <c r="A183" s="3"/>
      <c r="B183" s="75"/>
      <c r="C183" s="49" t="s">
        <v>407</v>
      </c>
      <c r="D183" s="52">
        <v>0.160513862217007</v>
      </c>
      <c r="E183" s="49"/>
      <c r="F183" s="51"/>
      <c r="G183" s="49"/>
      <c r="H183" s="51"/>
      <c r="I183" s="49"/>
      <c r="J183" s="51"/>
      <c r="K183" s="51" t="s">
        <v>412</v>
      </c>
      <c r="L183" s="51">
        <v>-8.9999999999999993E-3</v>
      </c>
      <c r="M183" s="51"/>
      <c r="N183" s="51"/>
      <c r="O183" s="51"/>
      <c r="P183" s="51"/>
      <c r="Q183" s="51"/>
      <c r="R183" s="51"/>
      <c r="S183" s="51"/>
      <c r="T183" s="51"/>
    </row>
    <row r="184" spans="1:20" x14ac:dyDescent="0.2">
      <c r="A184" s="3"/>
      <c r="B184" s="75"/>
      <c r="C184" s="49" t="s">
        <v>561</v>
      </c>
      <c r="D184" s="52">
        <v>9.6603453819512103E-2</v>
      </c>
      <c r="E184" s="49"/>
      <c r="F184" s="51"/>
      <c r="G184" s="49"/>
      <c r="H184" s="51"/>
      <c r="I184" s="49"/>
      <c r="J184" s="51"/>
      <c r="K184" s="51" t="s">
        <v>253</v>
      </c>
      <c r="L184" s="51">
        <v>-8.0000000000000002E-3</v>
      </c>
      <c r="M184" s="51"/>
      <c r="N184" s="51"/>
      <c r="O184" s="51"/>
      <c r="P184" s="51"/>
      <c r="Q184" s="51"/>
      <c r="R184" s="51"/>
      <c r="S184" s="51"/>
      <c r="T184" s="51"/>
    </row>
    <row r="185" spans="1:20" ht="45" customHeight="1" x14ac:dyDescent="0.2">
      <c r="A185" s="3" t="s">
        <v>562</v>
      </c>
      <c r="B185" s="75">
        <f>1-SUM(D185:D188)</f>
        <v>0.20184562318725896</v>
      </c>
      <c r="C185" s="49" t="s">
        <v>563</v>
      </c>
      <c r="D185" s="52">
        <v>0.19290847900168401</v>
      </c>
      <c r="E185" s="49"/>
      <c r="F185" s="51"/>
      <c r="G185" s="49"/>
      <c r="H185" s="51"/>
      <c r="I185" s="49"/>
      <c r="J185" s="51"/>
      <c r="K185" s="51"/>
      <c r="L185" s="51"/>
      <c r="M185" s="51">
        <v>4.0000000000000001E-3</v>
      </c>
      <c r="N185" s="51">
        <v>-8.9999999999999993E-3</v>
      </c>
      <c r="O185" s="51"/>
      <c r="P185" s="51"/>
      <c r="Q185" s="51"/>
      <c r="R185" s="51"/>
      <c r="S185" s="51"/>
      <c r="T185" s="51"/>
    </row>
    <row r="186" spans="1:20" ht="33.75" x14ac:dyDescent="0.2">
      <c r="A186" s="3"/>
      <c r="B186" s="75"/>
      <c r="C186" s="49" t="s">
        <v>564</v>
      </c>
      <c r="D186" s="52">
        <v>0.201689509404368</v>
      </c>
      <c r="E186" s="49"/>
      <c r="F186" s="51"/>
      <c r="G186" s="49"/>
      <c r="H186" s="51"/>
      <c r="I186" s="49"/>
      <c r="J186" s="51"/>
      <c r="K186" s="51"/>
      <c r="L186" s="51"/>
      <c r="M186" s="51" t="s">
        <v>565</v>
      </c>
      <c r="N186" s="51">
        <v>-6.0000000000000001E-3</v>
      </c>
      <c r="O186" s="51"/>
      <c r="P186" s="51"/>
      <c r="Q186" s="51"/>
      <c r="R186" s="51"/>
      <c r="S186" s="51"/>
      <c r="T186" s="51"/>
    </row>
    <row r="187" spans="1:20" ht="33.75" x14ac:dyDescent="0.2">
      <c r="A187" s="3"/>
      <c r="B187" s="75"/>
      <c r="C187" s="49" t="s">
        <v>566</v>
      </c>
      <c r="D187" s="52">
        <v>0.201731662429877</v>
      </c>
      <c r="E187" s="49"/>
      <c r="F187" s="51"/>
      <c r="G187" s="49"/>
      <c r="H187" s="51"/>
      <c r="I187" s="49"/>
      <c r="J187" s="51"/>
      <c r="K187" s="51"/>
      <c r="L187" s="51"/>
      <c r="M187" s="51" t="s">
        <v>391</v>
      </c>
      <c r="N187" s="51">
        <v>-6.0000000000000001E-3</v>
      </c>
      <c r="O187" s="51"/>
      <c r="P187" s="51"/>
      <c r="Q187" s="51"/>
      <c r="R187" s="51"/>
      <c r="S187" s="51"/>
      <c r="T187" s="51"/>
    </row>
    <row r="188" spans="1:20" ht="33.75" x14ac:dyDescent="0.2">
      <c r="A188" s="3"/>
      <c r="B188" s="75"/>
      <c r="C188" s="49" t="s">
        <v>567</v>
      </c>
      <c r="D188" s="52">
        <v>0.201824725976812</v>
      </c>
      <c r="E188" s="49"/>
      <c r="F188" s="51"/>
      <c r="G188" s="49"/>
      <c r="H188" s="51"/>
      <c r="I188" s="49"/>
      <c r="J188" s="51"/>
      <c r="K188" s="51"/>
      <c r="L188" s="51"/>
      <c r="M188" s="51" t="s">
        <v>568</v>
      </c>
      <c r="N188" s="51">
        <v>-6.0000000000000001E-3</v>
      </c>
      <c r="O188" s="51"/>
      <c r="P188" s="51"/>
      <c r="Q188" s="51"/>
      <c r="R188" s="51"/>
      <c r="S188" s="51"/>
      <c r="T188" s="51"/>
    </row>
    <row r="189" spans="1:20" ht="30" customHeight="1" x14ac:dyDescent="0.2">
      <c r="A189" s="3" t="s">
        <v>569</v>
      </c>
      <c r="B189" s="75">
        <f>1-SUM(D189:D192)</f>
        <v>0.20007864225469596</v>
      </c>
      <c r="C189" s="49" t="s">
        <v>570</v>
      </c>
      <c r="D189" s="52">
        <v>0.198171611502658</v>
      </c>
      <c r="E189" s="49"/>
      <c r="F189" s="51"/>
      <c r="G189" s="49"/>
      <c r="H189" s="51"/>
      <c r="I189" s="49"/>
      <c r="J189" s="51"/>
      <c r="K189" s="51"/>
      <c r="L189" s="51"/>
      <c r="M189" s="51">
        <v>3.0000000000000001E-3</v>
      </c>
      <c r="N189" s="51">
        <v>-8.9999999999999993E-3</v>
      </c>
      <c r="O189" s="51"/>
      <c r="P189" s="51"/>
      <c r="Q189" s="51"/>
      <c r="R189" s="51"/>
      <c r="S189" s="51"/>
      <c r="T189" s="51"/>
    </row>
    <row r="190" spans="1:20" ht="22.5" x14ac:dyDescent="0.2">
      <c r="A190" s="3"/>
      <c r="B190" s="75"/>
      <c r="C190" s="49" t="s">
        <v>571</v>
      </c>
      <c r="D190" s="52">
        <v>0.200322173951517</v>
      </c>
      <c r="E190" s="49"/>
      <c r="F190" s="51"/>
      <c r="G190" s="49"/>
      <c r="H190" s="51"/>
      <c r="I190" s="49"/>
      <c r="J190" s="51"/>
      <c r="K190" s="51"/>
      <c r="L190" s="51"/>
      <c r="M190" s="51" t="s">
        <v>384</v>
      </c>
      <c r="N190" s="51">
        <v>-6.0000000000000001E-3</v>
      </c>
      <c r="O190" s="51"/>
      <c r="P190" s="51"/>
      <c r="Q190" s="51"/>
      <c r="R190" s="51"/>
      <c r="S190" s="51"/>
      <c r="T190" s="51"/>
    </row>
    <row r="191" spans="1:20" ht="22.5" x14ac:dyDescent="0.2">
      <c r="A191" s="3"/>
      <c r="B191" s="75"/>
      <c r="C191" s="49" t="s">
        <v>572</v>
      </c>
      <c r="D191" s="52">
        <v>0.20080972154561499</v>
      </c>
      <c r="E191" s="49"/>
      <c r="F191" s="51"/>
      <c r="G191" s="49"/>
      <c r="H191" s="51"/>
      <c r="I191" s="49"/>
      <c r="J191" s="51"/>
      <c r="K191" s="51"/>
      <c r="L191" s="51"/>
      <c r="M191" s="51" t="s">
        <v>355</v>
      </c>
      <c r="N191" s="51">
        <v>-6.0000000000000001E-3</v>
      </c>
      <c r="O191" s="51"/>
      <c r="P191" s="51"/>
      <c r="Q191" s="51"/>
      <c r="R191" s="51"/>
      <c r="S191" s="51"/>
      <c r="T191" s="51"/>
    </row>
    <row r="192" spans="1:20" ht="22.5" x14ac:dyDescent="0.2">
      <c r="A192" s="3"/>
      <c r="B192" s="75"/>
      <c r="C192" s="49" t="s">
        <v>573</v>
      </c>
      <c r="D192" s="52">
        <v>0.200617850745514</v>
      </c>
      <c r="E192" s="49"/>
      <c r="F192" s="51"/>
      <c r="G192" s="49"/>
      <c r="H192" s="51"/>
      <c r="I192" s="49"/>
      <c r="J192" s="51"/>
      <c r="K192" s="51"/>
      <c r="L192" s="51"/>
      <c r="M192" s="51" t="s">
        <v>574</v>
      </c>
      <c r="N192" s="51">
        <v>-7.0000000000000001E-3</v>
      </c>
      <c r="O192" s="51"/>
      <c r="P192" s="51"/>
      <c r="Q192" s="51"/>
      <c r="R192" s="51"/>
      <c r="S192" s="51"/>
      <c r="T192" s="51"/>
    </row>
    <row r="193" spans="1:20" s="57" customFormat="1" ht="15" customHeight="1" x14ac:dyDescent="0.2">
      <c r="A193" s="79" t="s">
        <v>575</v>
      </c>
      <c r="B193" s="79"/>
      <c r="C193" s="79"/>
      <c r="D193" s="50"/>
      <c r="E193" s="79">
        <v>7252</v>
      </c>
      <c r="F193" s="79"/>
      <c r="G193" s="79">
        <v>7252</v>
      </c>
      <c r="H193" s="79"/>
      <c r="I193" s="79">
        <v>7252</v>
      </c>
      <c r="J193" s="79"/>
      <c r="K193" s="79">
        <v>7252</v>
      </c>
      <c r="L193" s="79"/>
      <c r="M193" s="79">
        <v>7252</v>
      </c>
      <c r="N193" s="79"/>
      <c r="O193" s="79">
        <v>7252</v>
      </c>
      <c r="P193" s="79"/>
      <c r="Q193" s="79">
        <v>7252</v>
      </c>
      <c r="R193" s="79"/>
      <c r="S193" s="79">
        <v>7252</v>
      </c>
      <c r="T193" s="79"/>
    </row>
    <row r="194" spans="1:20" ht="15" customHeight="1" x14ac:dyDescent="0.2">
      <c r="A194" s="3" t="s">
        <v>576</v>
      </c>
      <c r="B194" s="3"/>
      <c r="C194" s="3"/>
      <c r="D194" s="50"/>
      <c r="E194" s="3" t="s">
        <v>577</v>
      </c>
      <c r="F194" s="3"/>
      <c r="G194" s="3" t="s">
        <v>578</v>
      </c>
      <c r="H194" s="3"/>
      <c r="I194" s="3" t="s">
        <v>579</v>
      </c>
      <c r="J194" s="3"/>
      <c r="K194" s="3" t="s">
        <v>580</v>
      </c>
      <c r="L194" s="3"/>
      <c r="M194" s="3" t="s">
        <v>581</v>
      </c>
      <c r="N194" s="3"/>
      <c r="O194" s="3" t="s">
        <v>582</v>
      </c>
      <c r="P194" s="3"/>
      <c r="Q194" s="3" t="s">
        <v>583</v>
      </c>
      <c r="R194" s="3"/>
      <c r="S194" s="3" t="s">
        <v>584</v>
      </c>
      <c r="T194" s="3"/>
    </row>
    <row r="195" spans="1:20" s="58" customFormat="1" ht="15" customHeight="1" x14ac:dyDescent="0.2">
      <c r="A195" s="3" t="s">
        <v>585</v>
      </c>
      <c r="B195" s="3"/>
      <c r="C195" s="3"/>
      <c r="D195" s="50"/>
      <c r="E195" s="75">
        <v>0.254</v>
      </c>
      <c r="F195" s="75"/>
      <c r="G195" s="75">
        <v>0.248</v>
      </c>
      <c r="H195" s="75"/>
      <c r="I195" s="75">
        <v>0.26100000000000001</v>
      </c>
      <c r="J195" s="75"/>
      <c r="K195" s="75">
        <v>0.254</v>
      </c>
      <c r="L195" s="75"/>
      <c r="M195" s="75">
        <v>0.28399999999999997</v>
      </c>
      <c r="N195" s="75"/>
      <c r="O195" s="75">
        <v>0.254</v>
      </c>
      <c r="P195" s="75"/>
      <c r="Q195" s="75">
        <v>0.24299999999999999</v>
      </c>
      <c r="R195" s="75"/>
      <c r="S195" s="75">
        <v>0.254</v>
      </c>
      <c r="T195" s="75"/>
    </row>
    <row r="196" spans="1:20" s="47" customFormat="1" ht="11.25" x14ac:dyDescent="0.2"/>
    <row r="197" spans="1:20" s="47" customFormat="1" ht="11.25" x14ac:dyDescent="0.2">
      <c r="A197" s="46" t="s">
        <v>586</v>
      </c>
      <c r="B197" s="80" t="s">
        <v>587</v>
      </c>
      <c r="C197" s="80"/>
    </row>
    <row r="198" spans="1:20" x14ac:dyDescent="0.2">
      <c r="A198" s="46"/>
      <c r="B198" s="80" t="s">
        <v>588</v>
      </c>
      <c r="C198" s="80"/>
    </row>
    <row r="199" spans="1:20" x14ac:dyDescent="0.2">
      <c r="A199" s="47"/>
      <c r="B199" s="80" t="s">
        <v>589</v>
      </c>
      <c r="C199" s="80"/>
    </row>
    <row r="200" spans="1:20" ht="29.25" customHeight="1" x14ac:dyDescent="0.2">
      <c r="A200" s="81" t="s">
        <v>590</v>
      </c>
      <c r="B200" s="81"/>
      <c r="C200" s="81"/>
      <c r="D200" s="81"/>
      <c r="E200" s="81"/>
      <c r="F200" s="81"/>
      <c r="G200" s="81"/>
      <c r="H200" s="81"/>
    </row>
    <row r="201" spans="1:20" x14ac:dyDescent="0.2">
      <c r="A201" s="82" t="s">
        <v>591</v>
      </c>
      <c r="B201" s="82"/>
    </row>
    <row r="202" spans="1:20" x14ac:dyDescent="0.2">
      <c r="A202" s="82" t="s">
        <v>592</v>
      </c>
      <c r="B202" s="82"/>
    </row>
  </sheetData>
  <mergeCells count="161">
    <mergeCell ref="B197:C197"/>
    <mergeCell ref="B198:C198"/>
    <mergeCell ref="B199:C199"/>
    <mergeCell ref="A200:H200"/>
    <mergeCell ref="A201:B201"/>
    <mergeCell ref="A202:B202"/>
    <mergeCell ref="A195:C195"/>
    <mergeCell ref="E195:F195"/>
    <mergeCell ref="G195:H195"/>
    <mergeCell ref="I195:J195"/>
    <mergeCell ref="K195:L195"/>
    <mergeCell ref="M195:N195"/>
    <mergeCell ref="O195:P195"/>
    <mergeCell ref="Q195:R195"/>
    <mergeCell ref="S195:T195"/>
    <mergeCell ref="E193:F193"/>
    <mergeCell ref="G193:H193"/>
    <mergeCell ref="I193:J193"/>
    <mergeCell ref="K193:L193"/>
    <mergeCell ref="M193:N193"/>
    <mergeCell ref="O193:P193"/>
    <mergeCell ref="Q193:R193"/>
    <mergeCell ref="S193:T193"/>
    <mergeCell ref="A194:C194"/>
    <mergeCell ref="E194:F194"/>
    <mergeCell ref="G194:H194"/>
    <mergeCell ref="I194:J194"/>
    <mergeCell ref="K194:L194"/>
    <mergeCell ref="M194:N194"/>
    <mergeCell ref="O194:P194"/>
    <mergeCell ref="Q194:R194"/>
    <mergeCell ref="S194:T194"/>
    <mergeCell ref="A179:A180"/>
    <mergeCell ref="B179:B180"/>
    <mergeCell ref="A181:A184"/>
    <mergeCell ref="B181:B184"/>
    <mergeCell ref="A185:A188"/>
    <mergeCell ref="B185:B188"/>
    <mergeCell ref="A189:A192"/>
    <mergeCell ref="B189:B192"/>
    <mergeCell ref="A193:C193"/>
    <mergeCell ref="A169:A170"/>
    <mergeCell ref="B169:B170"/>
    <mergeCell ref="A171:A172"/>
    <mergeCell ref="B171:B172"/>
    <mergeCell ref="A173:A174"/>
    <mergeCell ref="B173:B174"/>
    <mergeCell ref="A175:A176"/>
    <mergeCell ref="B175:B176"/>
    <mergeCell ref="A177:A178"/>
    <mergeCell ref="B177:B178"/>
    <mergeCell ref="A158:A159"/>
    <mergeCell ref="B158:B159"/>
    <mergeCell ref="A160:A161"/>
    <mergeCell ref="B160:B161"/>
    <mergeCell ref="A162:A163"/>
    <mergeCell ref="B162:B163"/>
    <mergeCell ref="A164:A165"/>
    <mergeCell ref="B164:B165"/>
    <mergeCell ref="A166:A167"/>
    <mergeCell ref="B166:B167"/>
    <mergeCell ref="A140:A143"/>
    <mergeCell ref="B140:B143"/>
    <mergeCell ref="A144:A147"/>
    <mergeCell ref="B144:B147"/>
    <mergeCell ref="A148:A151"/>
    <mergeCell ref="B148:B151"/>
    <mergeCell ref="A152:A153"/>
    <mergeCell ref="B152:B153"/>
    <mergeCell ref="A154:A157"/>
    <mergeCell ref="B154:B157"/>
    <mergeCell ref="A109:A110"/>
    <mergeCell ref="B109:B110"/>
    <mergeCell ref="A111:A116"/>
    <mergeCell ref="B111:B116"/>
    <mergeCell ref="A117:A121"/>
    <mergeCell ref="B117:B121"/>
    <mergeCell ref="A122:A126"/>
    <mergeCell ref="B122:B126"/>
    <mergeCell ref="A127:A139"/>
    <mergeCell ref="B127:B139"/>
    <mergeCell ref="A98:A100"/>
    <mergeCell ref="B98:B100"/>
    <mergeCell ref="A101:A102"/>
    <mergeCell ref="B101:B102"/>
    <mergeCell ref="A103:A104"/>
    <mergeCell ref="B103:B104"/>
    <mergeCell ref="A105:A106"/>
    <mergeCell ref="B105:B106"/>
    <mergeCell ref="A107:A108"/>
    <mergeCell ref="B107:B108"/>
    <mergeCell ref="A83:A85"/>
    <mergeCell ref="B83:B85"/>
    <mergeCell ref="A86:A89"/>
    <mergeCell ref="B86:B89"/>
    <mergeCell ref="A90:A91"/>
    <mergeCell ref="B90:B91"/>
    <mergeCell ref="A92:A95"/>
    <mergeCell ref="B92:B95"/>
    <mergeCell ref="A96:A97"/>
    <mergeCell ref="B96:B97"/>
    <mergeCell ref="A69:A70"/>
    <mergeCell ref="B69:B70"/>
    <mergeCell ref="A71:A72"/>
    <mergeCell ref="B71:B72"/>
    <mergeCell ref="A73:A74"/>
    <mergeCell ref="B73:B74"/>
    <mergeCell ref="A75:A76"/>
    <mergeCell ref="B75:B76"/>
    <mergeCell ref="A77:A82"/>
    <mergeCell ref="B77:B82"/>
    <mergeCell ref="A56:A58"/>
    <mergeCell ref="B56:B58"/>
    <mergeCell ref="A59:A60"/>
    <mergeCell ref="B59:B60"/>
    <mergeCell ref="A61:A62"/>
    <mergeCell ref="B61:B62"/>
    <mergeCell ref="A63:A66"/>
    <mergeCell ref="B63:B66"/>
    <mergeCell ref="A67:A68"/>
    <mergeCell ref="B67:B68"/>
    <mergeCell ref="A43:A44"/>
    <mergeCell ref="B43:B44"/>
    <mergeCell ref="A45:A46"/>
    <mergeCell ref="B45:B46"/>
    <mergeCell ref="A47:A50"/>
    <mergeCell ref="B47:B50"/>
    <mergeCell ref="A51:A53"/>
    <mergeCell ref="B51:B53"/>
    <mergeCell ref="A54:A55"/>
    <mergeCell ref="B54:B55"/>
    <mergeCell ref="A21:A25"/>
    <mergeCell ref="B21:B25"/>
    <mergeCell ref="A26:A30"/>
    <mergeCell ref="B26:B30"/>
    <mergeCell ref="A31:A35"/>
    <mergeCell ref="B31:B35"/>
    <mergeCell ref="A36:A40"/>
    <mergeCell ref="B36:B40"/>
    <mergeCell ref="A41:A42"/>
    <mergeCell ref="B41:B42"/>
    <mergeCell ref="A4:D4"/>
    <mergeCell ref="A5:A8"/>
    <mergeCell ref="B5:B8"/>
    <mergeCell ref="A9:A12"/>
    <mergeCell ref="B9:B12"/>
    <mergeCell ref="A13:A18"/>
    <mergeCell ref="B13:B18"/>
    <mergeCell ref="A19:A20"/>
    <mergeCell ref="B19:B20"/>
    <mergeCell ref="A1:T1"/>
    <mergeCell ref="A2:C2"/>
    <mergeCell ref="D2:D3"/>
    <mergeCell ref="E2:F2"/>
    <mergeCell ref="G2:H2"/>
    <mergeCell ref="I2:J2"/>
    <mergeCell ref="K2:L2"/>
    <mergeCell ref="M2:N2"/>
    <mergeCell ref="O2:P2"/>
    <mergeCell ref="Q2:R2"/>
    <mergeCell ref="S2:T2"/>
  </mergeCells>
  <pageMargins left="0.7" right="0.7" top="0.75" bottom="0.75" header="0.51180555555555496" footer="0.51180555555555496"/>
  <pageSetup paperSize="9"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8"/>
  <sheetViews>
    <sheetView zoomScaleNormal="100" workbookViewId="0">
      <selection activeCell="A2" sqref="A2"/>
    </sheetView>
  </sheetViews>
  <sheetFormatPr baseColWidth="10" defaultColWidth="9.140625" defaultRowHeight="12.75" x14ac:dyDescent="0.2"/>
  <cols>
    <col min="1" max="1" width="27.140625" style="40" customWidth="1"/>
    <col min="2" max="2" width="23.5703125" style="41" customWidth="1"/>
    <col min="3" max="3" width="38.28515625" style="40" customWidth="1"/>
    <col min="4" max="4" width="20.7109375" style="41" customWidth="1"/>
    <col min="5" max="5" width="14.7109375" style="47" customWidth="1"/>
    <col min="6" max="6" width="14.5703125" style="47" customWidth="1"/>
    <col min="7" max="1025" width="10.7109375" style="47" customWidth="1"/>
  </cols>
  <sheetData>
    <row r="1" spans="1:17" ht="27" customHeight="1" x14ac:dyDescent="0.2">
      <c r="A1" s="4" t="s">
        <v>593</v>
      </c>
      <c r="B1" s="4"/>
      <c r="C1" s="4"/>
      <c r="D1" s="4"/>
      <c r="E1" s="4"/>
      <c r="F1" s="4"/>
    </row>
    <row r="2" spans="1:17" ht="59.25" customHeight="1" x14ac:dyDescent="0.2">
      <c r="A2" s="3" t="s">
        <v>157</v>
      </c>
      <c r="B2" s="3"/>
      <c r="C2" s="3"/>
      <c r="D2" s="2" t="s">
        <v>594</v>
      </c>
      <c r="E2" s="3" t="s">
        <v>595</v>
      </c>
      <c r="F2" s="3"/>
    </row>
    <row r="3" spans="1:17" ht="33.75" x14ac:dyDescent="0.2">
      <c r="A3" s="49" t="s">
        <v>167</v>
      </c>
      <c r="B3" s="50" t="s">
        <v>168</v>
      </c>
      <c r="C3" s="49" t="s">
        <v>169</v>
      </c>
      <c r="D3" s="2"/>
      <c r="E3" s="49" t="s">
        <v>170</v>
      </c>
      <c r="F3" s="49" t="s">
        <v>171</v>
      </c>
    </row>
    <row r="4" spans="1:17" ht="15" customHeight="1" x14ac:dyDescent="0.2">
      <c r="A4" s="83" t="s">
        <v>172</v>
      </c>
      <c r="B4" s="83"/>
      <c r="C4" s="83"/>
      <c r="D4" s="83"/>
      <c r="E4" s="51" t="s">
        <v>596</v>
      </c>
      <c r="F4" s="51">
        <v>-0.13500000000000001</v>
      </c>
    </row>
    <row r="5" spans="1:17" s="60" customFormat="1" ht="30" customHeight="1" x14ac:dyDescent="0.2">
      <c r="A5" s="3" t="s">
        <v>597</v>
      </c>
      <c r="B5" s="75">
        <f>1-SUM(D5:D8)</f>
        <v>0.54708420098227384</v>
      </c>
      <c r="C5" s="54" t="s">
        <v>182</v>
      </c>
      <c r="D5" s="53">
        <v>0.14353014000526201</v>
      </c>
      <c r="E5" s="51">
        <v>-6.3E-2</v>
      </c>
      <c r="F5" s="51">
        <v>-6.7000000000000004E-2</v>
      </c>
      <c r="G5" s="46"/>
      <c r="H5" s="46"/>
      <c r="I5" s="46"/>
      <c r="J5" s="46"/>
      <c r="K5" s="46"/>
      <c r="L5" s="46"/>
      <c r="M5" s="46"/>
      <c r="N5" s="46"/>
      <c r="O5" s="46"/>
      <c r="P5" s="46"/>
      <c r="Q5" s="46"/>
    </row>
    <row r="6" spans="1:17" ht="22.5" x14ac:dyDescent="0.2">
      <c r="A6" s="3"/>
      <c r="B6" s="75"/>
      <c r="C6" s="61" t="s">
        <v>183</v>
      </c>
      <c r="D6" s="53">
        <v>2.2260839257182499E-2</v>
      </c>
      <c r="E6" s="51">
        <v>0.02</v>
      </c>
      <c r="F6" s="51">
        <v>-2.4E-2</v>
      </c>
    </row>
    <row r="7" spans="1:17" s="60" customFormat="1" ht="22.5" x14ac:dyDescent="0.2">
      <c r="A7" s="3"/>
      <c r="B7" s="75"/>
      <c r="C7" s="54" t="s">
        <v>190</v>
      </c>
      <c r="D7" s="53">
        <v>7.6939892364098705E-2</v>
      </c>
      <c r="E7" s="51">
        <v>-1.4E-2</v>
      </c>
      <c r="F7" s="51">
        <v>-0.01</v>
      </c>
      <c r="G7" s="46"/>
      <c r="H7" s="46"/>
      <c r="I7" s="46"/>
      <c r="J7" s="46"/>
      <c r="K7" s="46"/>
      <c r="L7" s="46"/>
      <c r="M7" s="46"/>
      <c r="N7" s="46"/>
      <c r="O7" s="46"/>
      <c r="P7" s="46"/>
      <c r="Q7" s="46"/>
    </row>
    <row r="8" spans="1:17" s="60" customFormat="1" ht="22.5" x14ac:dyDescent="0.2">
      <c r="A8" s="3"/>
      <c r="B8" s="75"/>
      <c r="C8" s="62" t="s">
        <v>191</v>
      </c>
      <c r="D8" s="52">
        <v>0.210184927391183</v>
      </c>
      <c r="E8" s="51" t="s">
        <v>384</v>
      </c>
      <c r="F8" s="51">
        <v>-6.0000000000000001E-3</v>
      </c>
      <c r="G8" s="46"/>
      <c r="H8" s="46"/>
      <c r="I8" s="46"/>
      <c r="J8" s="46"/>
      <c r="K8" s="46"/>
      <c r="L8" s="46"/>
      <c r="M8" s="46"/>
      <c r="N8" s="46"/>
      <c r="O8" s="46"/>
      <c r="P8" s="46"/>
      <c r="Q8" s="46"/>
    </row>
    <row r="9" spans="1:17" s="60" customFormat="1" ht="15" customHeight="1" x14ac:dyDescent="0.2">
      <c r="A9" s="84" t="s">
        <v>194</v>
      </c>
      <c r="B9" s="75">
        <f>1-SUM(D9:D12)</f>
        <v>0.6563418287953523</v>
      </c>
      <c r="C9" s="49" t="s">
        <v>195</v>
      </c>
      <c r="D9" s="52">
        <v>0.137882932683797</v>
      </c>
      <c r="E9" s="51">
        <v>1.6E-2</v>
      </c>
      <c r="F9" s="51">
        <v>-2.8000000000000001E-2</v>
      </c>
      <c r="G9" s="46"/>
      <c r="H9" s="46"/>
      <c r="I9" s="46"/>
      <c r="J9" s="46"/>
      <c r="K9" s="46"/>
      <c r="L9" s="46"/>
      <c r="M9" s="46"/>
      <c r="N9" s="46"/>
      <c r="O9" s="46"/>
      <c r="P9" s="46"/>
      <c r="Q9" s="46"/>
    </row>
    <row r="10" spans="1:17" s="60" customFormat="1" ht="11.25" x14ac:dyDescent="0.2">
      <c r="A10" s="84"/>
      <c r="B10" s="75"/>
      <c r="C10" s="49" t="s">
        <v>196</v>
      </c>
      <c r="D10" s="52">
        <v>2.1580954924872799E-2</v>
      </c>
      <c r="E10" s="51">
        <v>-0.02</v>
      </c>
      <c r="F10" s="51">
        <v>-2.4E-2</v>
      </c>
      <c r="G10" s="46"/>
      <c r="H10" s="46"/>
      <c r="I10" s="46"/>
      <c r="J10" s="46"/>
      <c r="K10" s="46"/>
      <c r="L10" s="46"/>
      <c r="M10" s="46"/>
      <c r="N10" s="46"/>
      <c r="O10" s="46"/>
      <c r="P10" s="46"/>
      <c r="Q10" s="46"/>
    </row>
    <row r="11" spans="1:17" s="60" customFormat="1" ht="22.5" x14ac:dyDescent="0.2">
      <c r="A11" s="84"/>
      <c r="B11" s="75"/>
      <c r="C11" s="49" t="s">
        <v>202</v>
      </c>
      <c r="D11" s="53">
        <v>0.147604325340461</v>
      </c>
      <c r="E11" s="51">
        <v>0.01</v>
      </c>
      <c r="F11" s="51">
        <v>-8.0000000000000002E-3</v>
      </c>
      <c r="G11" s="46"/>
      <c r="H11" s="46"/>
      <c r="I11" s="46"/>
      <c r="J11" s="46"/>
      <c r="K11" s="46"/>
      <c r="L11" s="46"/>
      <c r="M11" s="46"/>
      <c r="N11" s="46"/>
      <c r="O11" s="46"/>
      <c r="P11" s="46"/>
      <c r="Q11" s="46"/>
    </row>
    <row r="12" spans="1:17" s="60" customFormat="1" ht="22.5" x14ac:dyDescent="0.2">
      <c r="A12" s="84"/>
      <c r="B12" s="75"/>
      <c r="C12" s="49" t="s">
        <v>204</v>
      </c>
      <c r="D12" s="53">
        <v>3.6589958255516898E-2</v>
      </c>
      <c r="E12" s="51" t="s">
        <v>206</v>
      </c>
      <c r="F12" s="51">
        <v>-1.0999999999999999E-2</v>
      </c>
      <c r="G12" s="46"/>
      <c r="H12" s="46"/>
      <c r="I12" s="46"/>
      <c r="J12" s="46"/>
      <c r="K12" s="46"/>
      <c r="L12" s="46"/>
      <c r="M12" s="46"/>
      <c r="N12" s="46"/>
      <c r="O12" s="46"/>
      <c r="P12" s="46"/>
      <c r="Q12" s="46"/>
    </row>
    <row r="13" spans="1:17" ht="30" customHeight="1" x14ac:dyDescent="0.2">
      <c r="A13" s="3" t="s">
        <v>210</v>
      </c>
      <c r="B13" s="75">
        <f>1-SUM(D13:D18)</f>
        <v>0.1685310112422056</v>
      </c>
      <c r="C13" s="49" t="s">
        <v>211</v>
      </c>
      <c r="D13" s="53">
        <v>0.26612035662192102</v>
      </c>
      <c r="E13" s="51">
        <v>0.01</v>
      </c>
      <c r="F13" s="51">
        <v>-7.0000000000000001E-3</v>
      </c>
    </row>
    <row r="14" spans="1:17" ht="22.5" x14ac:dyDescent="0.2">
      <c r="A14" s="3"/>
      <c r="B14" s="75"/>
      <c r="C14" s="49" t="s">
        <v>212</v>
      </c>
      <c r="D14" s="53">
        <v>0.118019274151604</v>
      </c>
      <c r="E14" s="51">
        <v>-6.0000000000000001E-3</v>
      </c>
      <c r="F14" s="51">
        <v>-8.9999999999999993E-3</v>
      </c>
    </row>
    <row r="15" spans="1:17" ht="22.5" x14ac:dyDescent="0.2">
      <c r="A15" s="3"/>
      <c r="B15" s="75"/>
      <c r="C15" s="49" t="s">
        <v>213</v>
      </c>
      <c r="D15" s="53">
        <v>0.108805947382794</v>
      </c>
      <c r="E15" s="51">
        <v>2E-3</v>
      </c>
      <c r="F15" s="51">
        <v>-8.0000000000000002E-3</v>
      </c>
    </row>
    <row r="16" spans="1:17" ht="22.5" x14ac:dyDescent="0.2">
      <c r="A16" s="3"/>
      <c r="B16" s="75"/>
      <c r="C16" s="49" t="s">
        <v>214</v>
      </c>
      <c r="D16" s="53">
        <v>0.16680277474744301</v>
      </c>
      <c r="E16" s="51">
        <v>6.0000000000000001E-3</v>
      </c>
      <c r="F16" s="51">
        <v>-7.0000000000000001E-3</v>
      </c>
    </row>
    <row r="17" spans="1:6" ht="22.5" x14ac:dyDescent="0.2">
      <c r="A17" s="3"/>
      <c r="B17" s="75"/>
      <c r="C17" s="49" t="s">
        <v>215</v>
      </c>
      <c r="D17" s="53">
        <v>0.109487607140984</v>
      </c>
      <c r="E17" s="51">
        <v>-5.0000000000000001E-3</v>
      </c>
      <c r="F17" s="51">
        <v>-8.0000000000000002E-3</v>
      </c>
    </row>
    <row r="18" spans="1:6" ht="22.5" x14ac:dyDescent="0.2">
      <c r="A18" s="3"/>
      <c r="B18" s="75"/>
      <c r="C18" s="49" t="s">
        <v>216</v>
      </c>
      <c r="D18" s="53">
        <v>6.2233028713048401E-2</v>
      </c>
      <c r="E18" s="51" t="s">
        <v>217</v>
      </c>
      <c r="F18" s="51">
        <v>-8.9999999999999993E-3</v>
      </c>
    </row>
    <row r="19" spans="1:6" ht="30" customHeight="1" x14ac:dyDescent="0.2">
      <c r="A19" s="76" t="s">
        <v>221</v>
      </c>
      <c r="B19" s="77">
        <f>1-SUM(D19:D20)</f>
        <v>0.53131640249489798</v>
      </c>
      <c r="C19" s="49" t="s">
        <v>222</v>
      </c>
      <c r="D19" s="53">
        <v>0.24460241856227599</v>
      </c>
      <c r="E19" s="51" t="s">
        <v>225</v>
      </c>
      <c r="F19" s="51">
        <v>-7.0000000000000001E-3</v>
      </c>
    </row>
    <row r="20" spans="1:6" x14ac:dyDescent="0.2">
      <c r="A20" s="76"/>
      <c r="B20" s="77"/>
      <c r="C20" s="49" t="s">
        <v>227</v>
      </c>
      <c r="D20" s="53">
        <v>0.224081178942826</v>
      </c>
      <c r="E20" s="51" t="s">
        <v>449</v>
      </c>
      <c r="F20" s="51">
        <v>-7.0000000000000001E-3</v>
      </c>
    </row>
    <row r="21" spans="1:6" ht="30" customHeight="1" x14ac:dyDescent="0.2">
      <c r="A21" s="3" t="s">
        <v>231</v>
      </c>
      <c r="B21" s="75">
        <f>1-SUM(D21:D25)</f>
        <v>0.44783818426347188</v>
      </c>
      <c r="C21" s="49" t="s">
        <v>232</v>
      </c>
      <c r="D21" s="53">
        <v>0.142457593731631</v>
      </c>
      <c r="E21" s="51">
        <v>3.5999999999999997E-2</v>
      </c>
      <c r="F21" s="51">
        <v>-6.0999999999999999E-2</v>
      </c>
    </row>
    <row r="22" spans="1:6" ht="22.5" x14ac:dyDescent="0.2">
      <c r="A22" s="3"/>
      <c r="B22" s="75"/>
      <c r="C22" s="49" t="s">
        <v>233</v>
      </c>
      <c r="D22" s="53">
        <v>1.64664497457125E-2</v>
      </c>
      <c r="E22" s="51" t="s">
        <v>598</v>
      </c>
      <c r="F22" s="51">
        <v>-1.7000000000000001E-2</v>
      </c>
    </row>
    <row r="23" spans="1:6" ht="33.75" x14ac:dyDescent="0.2">
      <c r="A23" s="3"/>
      <c r="B23" s="75"/>
      <c r="C23" s="49" t="s">
        <v>239</v>
      </c>
      <c r="D23" s="53">
        <v>3.7420484834052699E-2</v>
      </c>
      <c r="E23" s="51" t="s">
        <v>223</v>
      </c>
      <c r="F23" s="51">
        <v>-1.0999999999999999E-2</v>
      </c>
    </row>
    <row r="24" spans="1:6" ht="33.75" x14ac:dyDescent="0.2">
      <c r="A24" s="3"/>
      <c r="B24" s="75"/>
      <c r="C24" s="49" t="s">
        <v>240</v>
      </c>
      <c r="D24" s="53">
        <v>0.33952788255838701</v>
      </c>
      <c r="E24" s="51" t="s">
        <v>599</v>
      </c>
      <c r="F24" s="51">
        <v>-5.0000000000000001E-3</v>
      </c>
    </row>
    <row r="25" spans="1:6" ht="22.5" x14ac:dyDescent="0.2">
      <c r="A25" s="3"/>
      <c r="B25" s="75"/>
      <c r="C25" s="49" t="s">
        <v>241</v>
      </c>
      <c r="D25" s="53">
        <v>1.6289404866744898E-2</v>
      </c>
      <c r="E25" s="51">
        <v>-7.0000000000000001E-3</v>
      </c>
      <c r="F25" s="51">
        <v>-1.7000000000000001E-2</v>
      </c>
    </row>
    <row r="26" spans="1:6" ht="30" customHeight="1" x14ac:dyDescent="0.2">
      <c r="A26" s="3" t="s">
        <v>242</v>
      </c>
      <c r="B26" s="75">
        <f>1-SUM(D26:D30)</f>
        <v>0.30565983962966503</v>
      </c>
      <c r="C26" s="49" t="s">
        <v>243</v>
      </c>
      <c r="D26" s="53">
        <v>0.14443446396020701</v>
      </c>
      <c r="E26" s="51">
        <v>-1.0999999999999999E-2</v>
      </c>
      <c r="F26" s="51">
        <v>-0.01</v>
      </c>
    </row>
    <row r="27" spans="1:6" ht="22.5" x14ac:dyDescent="0.2">
      <c r="A27" s="3"/>
      <c r="B27" s="75"/>
      <c r="C27" s="49" t="s">
        <v>244</v>
      </c>
      <c r="D27" s="53">
        <v>0.13595153094243501</v>
      </c>
      <c r="E27" s="51">
        <v>1.2E-2</v>
      </c>
      <c r="F27" s="51">
        <v>-8.0000000000000002E-3</v>
      </c>
    </row>
    <row r="28" spans="1:6" ht="22.5" x14ac:dyDescent="0.2">
      <c r="A28" s="3"/>
      <c r="B28" s="75"/>
      <c r="C28" s="49" t="s">
        <v>249</v>
      </c>
      <c r="D28" s="53">
        <v>0.157461784541336</v>
      </c>
      <c r="E28" s="51">
        <v>-7.0000000000000001E-3</v>
      </c>
      <c r="F28" s="51">
        <v>-7.0000000000000001E-3</v>
      </c>
    </row>
    <row r="29" spans="1:6" ht="22.5" x14ac:dyDescent="0.2">
      <c r="A29" s="3"/>
      <c r="B29" s="75"/>
      <c r="C29" s="49" t="s">
        <v>250</v>
      </c>
      <c r="D29" s="53">
        <v>0.138163911937563</v>
      </c>
      <c r="E29" s="51">
        <v>-4.0000000000000001E-3</v>
      </c>
      <c r="F29" s="51">
        <v>-8.0000000000000002E-3</v>
      </c>
    </row>
    <row r="30" spans="1:6" ht="22.5" x14ac:dyDescent="0.2">
      <c r="A30" s="3"/>
      <c r="B30" s="75"/>
      <c r="C30" s="49" t="s">
        <v>251</v>
      </c>
      <c r="D30" s="53">
        <v>0.118328468988794</v>
      </c>
      <c r="E30" s="51" t="s">
        <v>467</v>
      </c>
      <c r="F30" s="51">
        <v>-8.0000000000000002E-3</v>
      </c>
    </row>
    <row r="31" spans="1:6" ht="30" customHeight="1" x14ac:dyDescent="0.2">
      <c r="A31" s="3" t="s">
        <v>256</v>
      </c>
      <c r="B31" s="75">
        <f>1-SUM(D31:D35)</f>
        <v>8.7858156943283694E-2</v>
      </c>
      <c r="C31" s="49" t="s">
        <v>257</v>
      </c>
      <c r="D31" s="53">
        <v>0.759317306639402</v>
      </c>
      <c r="E31" s="51">
        <v>7.0000000000000001E-3</v>
      </c>
      <c r="F31" s="51">
        <v>-8.9999999999999993E-3</v>
      </c>
    </row>
    <row r="32" spans="1:6" ht="22.5" x14ac:dyDescent="0.2">
      <c r="A32" s="3"/>
      <c r="B32" s="75"/>
      <c r="C32" s="49" t="s">
        <v>258</v>
      </c>
      <c r="D32" s="53">
        <v>3.05899918472076E-2</v>
      </c>
      <c r="E32" s="51">
        <v>6.0000000000000001E-3</v>
      </c>
      <c r="F32" s="51">
        <v>-1.4E-2</v>
      </c>
    </row>
    <row r="33" spans="1:6" ht="22.5" x14ac:dyDescent="0.2">
      <c r="A33" s="3"/>
      <c r="B33" s="75"/>
      <c r="C33" s="49" t="s">
        <v>259</v>
      </c>
      <c r="D33" s="53">
        <v>4.7503127560725701E-2</v>
      </c>
      <c r="E33" s="51">
        <v>4.0000000000000001E-3</v>
      </c>
      <c r="F33" s="51">
        <v>-1.2E-2</v>
      </c>
    </row>
    <row r="34" spans="1:6" ht="22.5" x14ac:dyDescent="0.2">
      <c r="A34" s="3"/>
      <c r="B34" s="75"/>
      <c r="C34" s="49" t="s">
        <v>260</v>
      </c>
      <c r="D34" s="53">
        <v>4.2968248991160501E-2</v>
      </c>
      <c r="E34" s="51">
        <v>1.4E-2</v>
      </c>
      <c r="F34" s="51">
        <v>-1.2E-2</v>
      </c>
    </row>
    <row r="35" spans="1:6" ht="22.5" x14ac:dyDescent="0.2">
      <c r="A35" s="3"/>
      <c r="B35" s="75"/>
      <c r="C35" s="49" t="s">
        <v>261</v>
      </c>
      <c r="D35" s="53">
        <v>3.1763168018220503E-2</v>
      </c>
      <c r="E35" s="51">
        <v>1.7000000000000001E-2</v>
      </c>
      <c r="F35" s="51">
        <v>-1.4E-2</v>
      </c>
    </row>
    <row r="36" spans="1:6" ht="30" customHeight="1" x14ac:dyDescent="0.2">
      <c r="A36" s="3" t="s">
        <v>262</v>
      </c>
      <c r="B36" s="75">
        <f>1-SUM(D36:D40)</f>
        <v>3.278837709502036E-2</v>
      </c>
      <c r="C36" s="49" t="s">
        <v>263</v>
      </c>
      <c r="D36" s="53">
        <v>0.89137394946011905</v>
      </c>
      <c r="E36" s="51">
        <v>-1.0999999999999999E-2</v>
      </c>
      <c r="F36" s="51">
        <v>-1.4E-2</v>
      </c>
    </row>
    <row r="37" spans="1:6" ht="22.5" x14ac:dyDescent="0.2">
      <c r="A37" s="3"/>
      <c r="B37" s="75"/>
      <c r="C37" s="49" t="s">
        <v>264</v>
      </c>
      <c r="D37" s="53">
        <v>1.54017723588987E-2</v>
      </c>
      <c r="E37" s="51">
        <v>1.2999999999999999E-2</v>
      </c>
      <c r="F37" s="51">
        <v>-2.1000000000000001E-2</v>
      </c>
    </row>
    <row r="38" spans="1:6" ht="22.5" x14ac:dyDescent="0.2">
      <c r="A38" s="3"/>
      <c r="B38" s="75"/>
      <c r="C38" s="49" t="s">
        <v>265</v>
      </c>
      <c r="D38" s="53">
        <v>1.6830648325894999E-2</v>
      </c>
      <c r="E38" s="51">
        <v>-1.2E-2</v>
      </c>
      <c r="F38" s="51">
        <v>-1.9E-2</v>
      </c>
    </row>
    <row r="39" spans="1:6" ht="22.5" x14ac:dyDescent="0.2">
      <c r="A39" s="3"/>
      <c r="B39" s="75"/>
      <c r="C39" s="49" t="s">
        <v>266</v>
      </c>
      <c r="D39" s="53">
        <v>2.35077081374662E-2</v>
      </c>
      <c r="E39" s="51">
        <v>1.4999999999999999E-2</v>
      </c>
      <c r="F39" s="51">
        <v>-1.7000000000000001E-2</v>
      </c>
    </row>
    <row r="40" spans="1:6" ht="22.5" x14ac:dyDescent="0.2">
      <c r="A40" s="3"/>
      <c r="B40" s="75"/>
      <c r="C40" s="49" t="s">
        <v>267</v>
      </c>
      <c r="D40" s="53">
        <v>2.0097544622600699E-2</v>
      </c>
      <c r="E40" s="51">
        <v>-7.0000000000000001E-3</v>
      </c>
      <c r="F40" s="51">
        <v>-1.9E-2</v>
      </c>
    </row>
    <row r="41" spans="1:6" ht="45" customHeight="1" x14ac:dyDescent="0.2">
      <c r="A41" s="3" t="s">
        <v>268</v>
      </c>
      <c r="B41" s="75">
        <f>1-SUM(D41:D42)</f>
        <v>0.33553866607601901</v>
      </c>
      <c r="C41" s="49" t="s">
        <v>269</v>
      </c>
      <c r="D41" s="53">
        <v>0.56337982276897902</v>
      </c>
      <c r="E41" s="51">
        <v>7.0000000000000001E-3</v>
      </c>
      <c r="F41" s="51">
        <v>-5.0000000000000001E-3</v>
      </c>
    </row>
    <row r="42" spans="1:6" ht="22.5" x14ac:dyDescent="0.2">
      <c r="A42" s="3"/>
      <c r="B42" s="75"/>
      <c r="C42" s="49" t="s">
        <v>272</v>
      </c>
      <c r="D42" s="53">
        <v>0.101081511155002</v>
      </c>
      <c r="E42" s="51" t="s">
        <v>600</v>
      </c>
      <c r="F42" s="51">
        <v>-8.0000000000000002E-3</v>
      </c>
    </row>
    <row r="43" spans="1:6" ht="45" customHeight="1" x14ac:dyDescent="0.2">
      <c r="A43" s="3" t="s">
        <v>275</v>
      </c>
      <c r="B43" s="75">
        <f>1-SUM(D43:D44)</f>
        <v>7.5518642037812E-2</v>
      </c>
      <c r="C43" s="49" t="s">
        <v>276</v>
      </c>
      <c r="D43" s="53">
        <v>0.89900942708804099</v>
      </c>
      <c r="E43" s="51">
        <v>5.0000000000000001E-3</v>
      </c>
      <c r="F43" s="51">
        <v>-0.01</v>
      </c>
    </row>
    <row r="44" spans="1:6" ht="22.5" x14ac:dyDescent="0.2">
      <c r="A44" s="3"/>
      <c r="B44" s="75"/>
      <c r="C44" s="49" t="s">
        <v>277</v>
      </c>
      <c r="D44" s="53">
        <v>2.5471930874147002E-2</v>
      </c>
      <c r="E44" s="51">
        <v>6.0000000000000001E-3</v>
      </c>
      <c r="F44" s="51">
        <v>-1.4999999999999999E-2</v>
      </c>
    </row>
    <row r="45" spans="1:6" ht="45" customHeight="1" x14ac:dyDescent="0.2">
      <c r="A45" s="3" t="s">
        <v>278</v>
      </c>
      <c r="B45" s="75">
        <f>1-SUM(D45:D46)</f>
        <v>3.3619058404089186E-2</v>
      </c>
      <c r="C45" s="49" t="s">
        <v>279</v>
      </c>
      <c r="D45" s="53">
        <v>0.956005404957329</v>
      </c>
      <c r="E45" s="51">
        <v>-8.9999999999999993E-3</v>
      </c>
      <c r="F45" s="51">
        <v>-1.4999999999999999E-2</v>
      </c>
    </row>
    <row r="46" spans="1:6" ht="22.5" x14ac:dyDescent="0.2">
      <c r="A46" s="3"/>
      <c r="B46" s="75"/>
      <c r="C46" s="49" t="s">
        <v>280</v>
      </c>
      <c r="D46" s="53">
        <v>1.03755366385818E-2</v>
      </c>
      <c r="E46" s="51">
        <v>-5.0000000000000001E-3</v>
      </c>
      <c r="F46" s="51">
        <v>-2.3E-2</v>
      </c>
    </row>
    <row r="47" spans="1:6" ht="45" customHeight="1" x14ac:dyDescent="0.2">
      <c r="A47" s="3" t="s">
        <v>281</v>
      </c>
      <c r="B47" s="75">
        <f>1-SUM(D47:D50)</f>
        <v>0.44723836221086311</v>
      </c>
      <c r="C47" s="49" t="s">
        <v>282</v>
      </c>
      <c r="D47" s="53">
        <v>0.15835756828417799</v>
      </c>
      <c r="E47" s="51">
        <v>-1.7000000000000001E-2</v>
      </c>
      <c r="F47" s="51">
        <v>-1.0999999999999999E-2</v>
      </c>
    </row>
    <row r="48" spans="1:6" ht="22.5" x14ac:dyDescent="0.2">
      <c r="A48" s="3"/>
      <c r="B48" s="75"/>
      <c r="C48" s="49" t="s">
        <v>285</v>
      </c>
      <c r="D48" s="53">
        <v>1.5522129119776899E-2</v>
      </c>
      <c r="E48" s="51">
        <v>-8.0000000000000002E-3</v>
      </c>
      <c r="F48" s="51">
        <v>-1.6E-2</v>
      </c>
    </row>
    <row r="49" spans="1:6" ht="22.5" x14ac:dyDescent="0.2">
      <c r="A49" s="3"/>
      <c r="B49" s="75"/>
      <c r="C49" s="49" t="s">
        <v>286</v>
      </c>
      <c r="D49" s="53">
        <v>3.7126584890939E-2</v>
      </c>
      <c r="E49" s="51">
        <v>2E-3</v>
      </c>
      <c r="F49" s="51">
        <v>-1.0999999999999999E-2</v>
      </c>
    </row>
    <row r="50" spans="1:6" ht="22.5" x14ac:dyDescent="0.2">
      <c r="A50" s="3"/>
      <c r="B50" s="75"/>
      <c r="C50" s="49" t="s">
        <v>287</v>
      </c>
      <c r="D50" s="53">
        <v>0.34175535549424302</v>
      </c>
      <c r="E50" s="51">
        <v>4.0000000000000001E-3</v>
      </c>
      <c r="F50" s="51">
        <v>-4.0000000000000001E-3</v>
      </c>
    </row>
    <row r="51" spans="1:6" ht="30" customHeight="1" x14ac:dyDescent="0.2">
      <c r="A51" s="3" t="s">
        <v>288</v>
      </c>
      <c r="B51" s="75">
        <f>1-SUM(D51:D53)</f>
        <v>2.915675306584542E-2</v>
      </c>
      <c r="C51" s="49" t="s">
        <v>289</v>
      </c>
      <c r="D51" s="53">
        <v>0.104954798664031</v>
      </c>
      <c r="E51" s="51">
        <v>7.0000000000000001E-3</v>
      </c>
      <c r="F51" s="51">
        <v>-1.7999999999999999E-2</v>
      </c>
    </row>
    <row r="52" spans="1:6" ht="22.5" x14ac:dyDescent="0.2">
      <c r="A52" s="3"/>
      <c r="B52" s="75"/>
      <c r="C52" s="49" t="s">
        <v>290</v>
      </c>
      <c r="D52" s="53">
        <v>1.8326833716953501E-2</v>
      </c>
      <c r="E52" s="51">
        <v>-0.01</v>
      </c>
      <c r="F52" s="51">
        <v>-1.9E-2</v>
      </c>
    </row>
    <row r="53" spans="1:6" ht="22.5" x14ac:dyDescent="0.2">
      <c r="A53" s="3"/>
      <c r="B53" s="75"/>
      <c r="C53" s="49" t="s">
        <v>291</v>
      </c>
      <c r="D53" s="53">
        <v>0.84756161455317003</v>
      </c>
      <c r="E53" s="51">
        <v>-2E-3</v>
      </c>
      <c r="F53" s="51">
        <v>-1.2E-2</v>
      </c>
    </row>
    <row r="54" spans="1:6" ht="30" customHeight="1" x14ac:dyDescent="0.2">
      <c r="A54" s="3" t="s">
        <v>292</v>
      </c>
      <c r="B54" s="75">
        <f>1-SUM(D54:D55)</f>
        <v>0.49751186505830503</v>
      </c>
      <c r="C54" s="49" t="s">
        <v>293</v>
      </c>
      <c r="D54" s="53">
        <v>0.15691667086459099</v>
      </c>
      <c r="E54" s="51">
        <v>0.01</v>
      </c>
      <c r="F54" s="51">
        <v>-1.0999999999999999E-2</v>
      </c>
    </row>
    <row r="55" spans="1:6" x14ac:dyDescent="0.2">
      <c r="A55" s="3"/>
      <c r="B55" s="75"/>
      <c r="C55" s="49" t="s">
        <v>294</v>
      </c>
      <c r="D55" s="53">
        <v>0.34557146407710398</v>
      </c>
      <c r="E55" s="51">
        <v>8.0000000000000002E-3</v>
      </c>
      <c r="F55" s="51">
        <v>-8.1000000000000003E-2</v>
      </c>
    </row>
    <row r="56" spans="1:6" ht="30" customHeight="1" x14ac:dyDescent="0.2">
      <c r="A56" s="3" t="s">
        <v>295</v>
      </c>
      <c r="B56" s="75">
        <f>1-SUM(D56:D58)</f>
        <v>2.6240407972627944E-2</v>
      </c>
      <c r="C56" s="49" t="s">
        <v>296</v>
      </c>
      <c r="D56" s="53">
        <v>0.65503724810861097</v>
      </c>
      <c r="E56" s="51">
        <v>1.7000000000000001E-2</v>
      </c>
      <c r="F56" s="51">
        <v>-8.2000000000000003E-2</v>
      </c>
    </row>
    <row r="57" spans="1:6" x14ac:dyDescent="0.2">
      <c r="A57" s="3"/>
      <c r="B57" s="75"/>
      <c r="C57" s="49" t="s">
        <v>297</v>
      </c>
      <c r="D57" s="53">
        <v>0.16935701094481301</v>
      </c>
      <c r="E57" s="51">
        <v>5.0000000000000001E-3</v>
      </c>
      <c r="F57" s="51">
        <v>-1.2999999999999999E-2</v>
      </c>
    </row>
    <row r="58" spans="1:6" x14ac:dyDescent="0.2">
      <c r="A58" s="3"/>
      <c r="B58" s="75"/>
      <c r="C58" s="49" t="s">
        <v>298</v>
      </c>
      <c r="D58" s="53">
        <v>0.149365332973948</v>
      </c>
      <c r="E58" s="51">
        <v>6.0000000000000001E-3</v>
      </c>
      <c r="F58" s="51">
        <v>-1.2999999999999999E-2</v>
      </c>
    </row>
    <row r="59" spans="1:6" ht="15" customHeight="1" x14ac:dyDescent="0.2">
      <c r="A59" s="3" t="s">
        <v>299</v>
      </c>
      <c r="B59" s="75">
        <f>1-SUM(D59:D60)</f>
        <v>0.13728300697935814</v>
      </c>
      <c r="C59" s="49" t="s">
        <v>300</v>
      </c>
      <c r="D59" s="53">
        <v>2.4418688901088899E-2</v>
      </c>
      <c r="E59" s="51" t="s">
        <v>203</v>
      </c>
      <c r="F59" s="51">
        <v>-1.6E-2</v>
      </c>
    </row>
    <row r="60" spans="1:6" x14ac:dyDescent="0.2">
      <c r="A60" s="3"/>
      <c r="B60" s="75"/>
      <c r="C60" s="49" t="s">
        <v>301</v>
      </c>
      <c r="D60" s="53">
        <v>0.83829830411955297</v>
      </c>
      <c r="E60" s="51">
        <v>4.0000000000000001E-3</v>
      </c>
      <c r="F60" s="51">
        <v>-6.0000000000000001E-3</v>
      </c>
    </row>
    <row r="61" spans="1:6" ht="30" customHeight="1" x14ac:dyDescent="0.2">
      <c r="A61" s="3" t="s">
        <v>302</v>
      </c>
      <c r="B61" s="75">
        <f>1-SUM(D61:D62)</f>
        <v>0.54169462478045505</v>
      </c>
      <c r="C61" s="49" t="s">
        <v>303</v>
      </c>
      <c r="D61" s="53">
        <v>3.0399407394485899E-2</v>
      </c>
      <c r="E61" s="51" t="s">
        <v>601</v>
      </c>
      <c r="F61" s="51">
        <v>-1.4E-2</v>
      </c>
    </row>
    <row r="62" spans="1:6" x14ac:dyDescent="0.2">
      <c r="A62" s="3"/>
      <c r="B62" s="75"/>
      <c r="C62" s="49" t="s">
        <v>305</v>
      </c>
      <c r="D62" s="53">
        <v>0.42790596782505902</v>
      </c>
      <c r="E62" s="51">
        <v>-2E-3</v>
      </c>
      <c r="F62" s="51">
        <v>-5.0000000000000001E-3</v>
      </c>
    </row>
    <row r="63" spans="1:6" ht="30" customHeight="1" x14ac:dyDescent="0.2">
      <c r="A63" s="3" t="s">
        <v>306</v>
      </c>
      <c r="B63" s="75">
        <f>1-SUM(D63:D66)</f>
        <v>0.44740527827143117</v>
      </c>
      <c r="C63" s="49" t="s">
        <v>307</v>
      </c>
      <c r="D63" s="53">
        <v>0.119162872991906</v>
      </c>
      <c r="E63" s="51" t="s">
        <v>602</v>
      </c>
      <c r="F63" s="51">
        <v>-8.0000000000000002E-3</v>
      </c>
    </row>
    <row r="64" spans="1:6" x14ac:dyDescent="0.2">
      <c r="A64" s="3"/>
      <c r="B64" s="75"/>
      <c r="C64" s="49" t="s">
        <v>310</v>
      </c>
      <c r="D64" s="53">
        <v>6.8723470025261801E-2</v>
      </c>
      <c r="E64" s="51">
        <v>1.7999999999999999E-2</v>
      </c>
      <c r="F64" s="51">
        <v>-1.6E-2</v>
      </c>
    </row>
    <row r="65" spans="1:6" x14ac:dyDescent="0.2">
      <c r="A65" s="3"/>
      <c r="B65" s="75"/>
      <c r="C65" s="49" t="s">
        <v>312</v>
      </c>
      <c r="D65" s="53">
        <v>0.114825925854889</v>
      </c>
      <c r="E65" s="51">
        <v>0.01</v>
      </c>
      <c r="F65" s="51">
        <v>-7.0000000000000001E-3</v>
      </c>
    </row>
    <row r="66" spans="1:6" x14ac:dyDescent="0.2">
      <c r="A66" s="3"/>
      <c r="B66" s="75"/>
      <c r="C66" s="49" t="s">
        <v>315</v>
      </c>
      <c r="D66" s="53">
        <v>0.24988245285651201</v>
      </c>
      <c r="E66" s="51" t="s">
        <v>313</v>
      </c>
      <c r="F66" s="51">
        <v>-6.0000000000000001E-3</v>
      </c>
    </row>
    <row r="67" spans="1:6" ht="30" customHeight="1" x14ac:dyDescent="0.2">
      <c r="A67" s="3" t="s">
        <v>319</v>
      </c>
      <c r="B67" s="75">
        <f>1-SUM(D67:D68)</f>
        <v>0.3557839501519503</v>
      </c>
      <c r="C67" s="49" t="s">
        <v>320</v>
      </c>
      <c r="D67" s="53">
        <v>1.88317811254347E-2</v>
      </c>
      <c r="E67" s="51">
        <v>-5.6000000000000001E-2</v>
      </c>
      <c r="F67" s="51">
        <v>-5.0999999999999997E-2</v>
      </c>
    </row>
    <row r="68" spans="1:6" ht="22.5" x14ac:dyDescent="0.2">
      <c r="A68" s="3"/>
      <c r="B68" s="75"/>
      <c r="C68" s="49" t="s">
        <v>321</v>
      </c>
      <c r="D68" s="53">
        <v>0.62538426872261499</v>
      </c>
      <c r="E68" s="51">
        <v>4.0000000000000001E-3</v>
      </c>
      <c r="F68" s="51">
        <v>-4.0000000000000001E-3</v>
      </c>
    </row>
    <row r="69" spans="1:6" ht="45" customHeight="1" x14ac:dyDescent="0.2">
      <c r="A69" s="3" t="s">
        <v>322</v>
      </c>
      <c r="B69" s="75">
        <f>1-SUM(D69:D70)</f>
        <v>0.72816144695559126</v>
      </c>
      <c r="C69" s="49" t="s">
        <v>323</v>
      </c>
      <c r="D69" s="53">
        <v>2.04594546913438E-2</v>
      </c>
      <c r="E69" s="51">
        <v>-0.06</v>
      </c>
      <c r="F69" s="51">
        <v>-5.3999999999999999E-2</v>
      </c>
    </row>
    <row r="70" spans="1:6" ht="22.5" x14ac:dyDescent="0.2">
      <c r="A70" s="3"/>
      <c r="B70" s="75"/>
      <c r="C70" s="49" t="s">
        <v>324</v>
      </c>
      <c r="D70" s="53">
        <v>0.25137909835306499</v>
      </c>
      <c r="E70" s="51">
        <v>-1E-3</v>
      </c>
      <c r="F70" s="51">
        <v>-5.0000000000000001E-3</v>
      </c>
    </row>
    <row r="71" spans="1:6" ht="30" customHeight="1" x14ac:dyDescent="0.2">
      <c r="A71" s="3" t="s">
        <v>325</v>
      </c>
      <c r="B71" s="75">
        <f>1-SUM(D71:D72)</f>
        <v>0.42043939369076899</v>
      </c>
      <c r="C71" s="49" t="s">
        <v>326</v>
      </c>
      <c r="D71" s="53">
        <v>2.3062179416702001E-2</v>
      </c>
      <c r="E71" s="51">
        <v>5.0000000000000001E-3</v>
      </c>
      <c r="F71" s="51">
        <v>-3.4000000000000002E-2</v>
      </c>
    </row>
    <row r="72" spans="1:6" x14ac:dyDescent="0.2">
      <c r="A72" s="3"/>
      <c r="B72" s="75"/>
      <c r="C72" s="49" t="s">
        <v>327</v>
      </c>
      <c r="D72" s="53">
        <v>0.55649842689252904</v>
      </c>
      <c r="E72" s="51">
        <v>3.0000000000000001E-3</v>
      </c>
      <c r="F72" s="51">
        <v>-4.0000000000000001E-3</v>
      </c>
    </row>
    <row r="73" spans="1:6" ht="30" customHeight="1" x14ac:dyDescent="0.2">
      <c r="A73" s="3" t="s">
        <v>329</v>
      </c>
      <c r="B73" s="75">
        <f>1-SUM(D73:D74)</f>
        <v>0.54726523276362515</v>
      </c>
      <c r="C73" s="49" t="s">
        <v>330</v>
      </c>
      <c r="D73" s="53">
        <v>2.0050027811367901E-2</v>
      </c>
      <c r="E73" s="51">
        <v>0.09</v>
      </c>
      <c r="F73" s="51">
        <v>-6.4000000000000001E-2</v>
      </c>
    </row>
    <row r="74" spans="1:6" ht="22.5" x14ac:dyDescent="0.2">
      <c r="A74" s="3"/>
      <c r="B74" s="75"/>
      <c r="C74" s="49" t="s">
        <v>331</v>
      </c>
      <c r="D74" s="53">
        <v>0.43268473942500701</v>
      </c>
      <c r="E74" s="51">
        <v>1E-3</v>
      </c>
      <c r="F74" s="51">
        <v>-4.0000000000000001E-3</v>
      </c>
    </row>
    <row r="75" spans="1:6" ht="30" customHeight="1" x14ac:dyDescent="0.2">
      <c r="A75" s="3" t="s">
        <v>332</v>
      </c>
      <c r="B75" s="75">
        <f>1-SUM(D75:D76)</f>
        <v>0.69431038803449008</v>
      </c>
      <c r="C75" s="49" t="s">
        <v>333</v>
      </c>
      <c r="D75" s="53">
        <v>2.19356043859989E-2</v>
      </c>
      <c r="E75" s="51">
        <v>2.9000000000000001E-2</v>
      </c>
      <c r="F75" s="51">
        <v>-4.3999999999999997E-2</v>
      </c>
    </row>
    <row r="76" spans="1:6" ht="22.5" x14ac:dyDescent="0.2">
      <c r="A76" s="3"/>
      <c r="B76" s="75"/>
      <c r="C76" s="49" t="s">
        <v>334</v>
      </c>
      <c r="D76" s="53">
        <v>0.28375400757951103</v>
      </c>
      <c r="E76" s="51" t="s">
        <v>203</v>
      </c>
      <c r="F76" s="51">
        <v>-5.0000000000000001E-3</v>
      </c>
    </row>
    <row r="77" spans="1:6" ht="15" customHeight="1" x14ac:dyDescent="0.2">
      <c r="A77" s="3" t="s">
        <v>335</v>
      </c>
      <c r="B77" s="75">
        <f>1-SUM(D77:D82)</f>
        <v>0.28728246584645112</v>
      </c>
      <c r="C77" s="49" t="s">
        <v>336</v>
      </c>
      <c r="D77" s="53">
        <v>5.42134670107981E-2</v>
      </c>
      <c r="E77" s="51" t="s">
        <v>208</v>
      </c>
      <c r="F77" s="51">
        <v>-1.0999999999999999E-2</v>
      </c>
    </row>
    <row r="78" spans="1:6" x14ac:dyDescent="0.2">
      <c r="A78" s="3"/>
      <c r="B78" s="75"/>
      <c r="C78" s="49" t="s">
        <v>337</v>
      </c>
      <c r="D78" s="53">
        <v>7.7018698100327895E-2</v>
      </c>
      <c r="E78" s="51" t="s">
        <v>603</v>
      </c>
      <c r="F78" s="51">
        <v>-8.9999999999999993E-3</v>
      </c>
    </row>
    <row r="79" spans="1:6" x14ac:dyDescent="0.2">
      <c r="A79" s="3"/>
      <c r="B79" s="75"/>
      <c r="C79" s="49" t="s">
        <v>345</v>
      </c>
      <c r="D79" s="53">
        <v>0.10370882172939901</v>
      </c>
      <c r="E79" s="51" t="s">
        <v>349</v>
      </c>
      <c r="F79" s="51">
        <v>-7.0000000000000001E-3</v>
      </c>
    </row>
    <row r="80" spans="1:6" x14ac:dyDescent="0.2">
      <c r="A80" s="3"/>
      <c r="B80" s="75"/>
      <c r="C80" s="49" t="s">
        <v>350</v>
      </c>
      <c r="D80" s="53">
        <v>0.18208278073251399</v>
      </c>
      <c r="E80" s="51" t="s">
        <v>228</v>
      </c>
      <c r="F80" s="51">
        <v>-6.0000000000000001E-3</v>
      </c>
    </row>
    <row r="81" spans="1:6" x14ac:dyDescent="0.2">
      <c r="A81" s="3"/>
      <c r="B81" s="75"/>
      <c r="C81" s="49" t="s">
        <v>353</v>
      </c>
      <c r="D81" s="53">
        <v>0.19830991496445999</v>
      </c>
      <c r="E81" s="51" t="s">
        <v>391</v>
      </c>
      <c r="F81" s="51">
        <v>-6.0000000000000001E-3</v>
      </c>
    </row>
    <row r="82" spans="1:6" x14ac:dyDescent="0.2">
      <c r="A82" s="3"/>
      <c r="B82" s="75"/>
      <c r="C82" s="49" t="s">
        <v>356</v>
      </c>
      <c r="D82" s="53">
        <v>9.7383851616049899E-2</v>
      </c>
      <c r="E82" s="51" t="s">
        <v>574</v>
      </c>
      <c r="F82" s="51">
        <v>-8.0000000000000002E-3</v>
      </c>
    </row>
    <row r="83" spans="1:6" ht="15" customHeight="1" x14ac:dyDescent="0.2">
      <c r="A83" s="3" t="s">
        <v>361</v>
      </c>
      <c r="B83" s="75">
        <f>1-SUM(D83:D85)</f>
        <v>5.3977792835790961E-2</v>
      </c>
      <c r="C83" s="49" t="s">
        <v>362</v>
      </c>
      <c r="D83" s="53">
        <v>0.59576551582413295</v>
      </c>
      <c r="E83" s="51">
        <v>8.0000000000000002E-3</v>
      </c>
      <c r="F83" s="51">
        <v>-8.9999999999999993E-3</v>
      </c>
    </row>
    <row r="84" spans="1:6" x14ac:dyDescent="0.2">
      <c r="A84" s="3"/>
      <c r="B84" s="75"/>
      <c r="C84" s="49" t="s">
        <v>363</v>
      </c>
      <c r="D84" s="53">
        <v>0.13216278649110799</v>
      </c>
      <c r="E84" s="51">
        <v>5.0000000000000001E-3</v>
      </c>
      <c r="F84" s="51">
        <v>-0.01</v>
      </c>
    </row>
    <row r="85" spans="1:6" x14ac:dyDescent="0.2">
      <c r="A85" s="3"/>
      <c r="B85" s="75"/>
      <c r="C85" s="49" t="s">
        <v>364</v>
      </c>
      <c r="D85" s="53">
        <v>0.21809390484896801</v>
      </c>
      <c r="E85" s="51">
        <v>5.0000000000000001E-3</v>
      </c>
      <c r="F85" s="51">
        <v>-0.01</v>
      </c>
    </row>
    <row r="86" spans="1:6" ht="30" customHeight="1" x14ac:dyDescent="0.2">
      <c r="A86" s="3" t="s">
        <v>604</v>
      </c>
      <c r="B86" s="75">
        <f>1-SUM(D86:D89)</f>
        <v>0.34185328673241422</v>
      </c>
      <c r="C86" s="49" t="s">
        <v>366</v>
      </c>
      <c r="D86" s="53">
        <v>0.130081802445456</v>
      </c>
      <c r="E86" s="51">
        <v>-4.0000000000000001E-3</v>
      </c>
      <c r="F86" s="51">
        <v>-4.0000000000000001E-3</v>
      </c>
    </row>
    <row r="87" spans="1:6" x14ac:dyDescent="0.2">
      <c r="A87" s="3"/>
      <c r="B87" s="75"/>
      <c r="C87" s="49" t="s">
        <v>367</v>
      </c>
      <c r="D87" s="53">
        <v>0.152436471185047</v>
      </c>
      <c r="E87" s="51" t="s">
        <v>605</v>
      </c>
      <c r="F87" s="51">
        <v>-6.0000000000000001E-3</v>
      </c>
    </row>
    <row r="88" spans="1:6" x14ac:dyDescent="0.2">
      <c r="A88" s="3"/>
      <c r="B88" s="75"/>
      <c r="C88" s="49" t="s">
        <v>370</v>
      </c>
      <c r="D88" s="53">
        <v>0.35006268444132699</v>
      </c>
      <c r="E88" s="51" t="s">
        <v>205</v>
      </c>
      <c r="F88" s="51">
        <v>-5.0000000000000001E-3</v>
      </c>
    </row>
    <row r="89" spans="1:6" x14ac:dyDescent="0.2">
      <c r="A89" s="3"/>
      <c r="B89" s="75"/>
      <c r="C89" s="49" t="s">
        <v>372</v>
      </c>
      <c r="D89" s="53">
        <v>2.5565755195755799E-2</v>
      </c>
      <c r="E89" s="51" t="s">
        <v>338</v>
      </c>
      <c r="F89" s="51">
        <v>-1.2999999999999999E-2</v>
      </c>
    </row>
    <row r="90" spans="1:6" ht="15" customHeight="1" x14ac:dyDescent="0.2">
      <c r="A90" s="3" t="s">
        <v>376</v>
      </c>
      <c r="B90" s="75">
        <f>1-SUM(D90:D91)</f>
        <v>0.79173784198146313</v>
      </c>
      <c r="C90" s="49" t="s">
        <v>377</v>
      </c>
      <c r="D90" s="53">
        <v>5.2250575145318398E-3</v>
      </c>
      <c r="E90" s="51">
        <v>-8.8999999999999996E-2</v>
      </c>
      <c r="F90" s="51">
        <v>-5.5E-2</v>
      </c>
    </row>
    <row r="91" spans="1:6" x14ac:dyDescent="0.2">
      <c r="A91" s="3"/>
      <c r="B91" s="75"/>
      <c r="C91" s="49" t="s">
        <v>378</v>
      </c>
      <c r="D91" s="53">
        <v>0.203037100504005</v>
      </c>
      <c r="E91" s="51" t="s">
        <v>205</v>
      </c>
      <c r="F91" s="51">
        <v>-5.0000000000000001E-3</v>
      </c>
    </row>
    <row r="92" spans="1:6" ht="15" customHeight="1" x14ac:dyDescent="0.2">
      <c r="A92" s="3" t="s">
        <v>381</v>
      </c>
      <c r="B92" s="75">
        <f>1-SUM(D92:D95)</f>
        <v>0.19119091637787</v>
      </c>
      <c r="C92" s="49" t="s">
        <v>382</v>
      </c>
      <c r="D92" s="53">
        <v>0.17724569184827299</v>
      </c>
      <c r="E92" s="51">
        <v>-6.0000000000000001E-3</v>
      </c>
      <c r="F92" s="51">
        <v>-7.0000000000000001E-3</v>
      </c>
    </row>
    <row r="93" spans="1:6" x14ac:dyDescent="0.2">
      <c r="A93" s="3"/>
      <c r="B93" s="75"/>
      <c r="C93" s="49" t="s">
        <v>383</v>
      </c>
      <c r="D93" s="53">
        <v>0.20772436996510399</v>
      </c>
      <c r="E93" s="51" t="s">
        <v>252</v>
      </c>
      <c r="F93" s="51">
        <v>-6.0000000000000001E-3</v>
      </c>
    </row>
    <row r="94" spans="1:6" x14ac:dyDescent="0.2">
      <c r="A94" s="3"/>
      <c r="B94" s="75"/>
      <c r="C94" s="49" t="s">
        <v>388</v>
      </c>
      <c r="D94" s="53">
        <v>0.214741549777617</v>
      </c>
      <c r="E94" s="51">
        <v>2E-3</v>
      </c>
      <c r="F94" s="51">
        <v>-6.0000000000000001E-3</v>
      </c>
    </row>
    <row r="95" spans="1:6" x14ac:dyDescent="0.2">
      <c r="A95" s="3"/>
      <c r="B95" s="75"/>
      <c r="C95" s="49" t="s">
        <v>389</v>
      </c>
      <c r="D95" s="53">
        <v>0.20909747203113599</v>
      </c>
      <c r="E95" s="51" t="s">
        <v>313</v>
      </c>
      <c r="F95" s="51">
        <v>-6.0000000000000001E-3</v>
      </c>
    </row>
    <row r="96" spans="1:6" ht="30" customHeight="1" x14ac:dyDescent="0.2">
      <c r="A96" s="3" t="s">
        <v>392</v>
      </c>
      <c r="B96" s="75">
        <f>1-SUM(D96:D97)</f>
        <v>0.73674375846588303</v>
      </c>
      <c r="C96" s="49" t="s">
        <v>393</v>
      </c>
      <c r="D96" s="53">
        <v>5.4708836816085002E-2</v>
      </c>
      <c r="E96" s="51">
        <v>-1E-3</v>
      </c>
      <c r="F96" s="51">
        <v>-1.2999999999999999E-2</v>
      </c>
    </row>
    <row r="97" spans="1:6" ht="22.5" x14ac:dyDescent="0.2">
      <c r="A97" s="3"/>
      <c r="B97" s="75"/>
      <c r="C97" s="49" t="s">
        <v>394</v>
      </c>
      <c r="D97" s="53">
        <v>0.20854740471803199</v>
      </c>
      <c r="E97" s="51">
        <v>5.0000000000000001E-3</v>
      </c>
      <c r="F97" s="51">
        <v>-8.9999999999999993E-3</v>
      </c>
    </row>
    <row r="98" spans="1:6" ht="30" customHeight="1" x14ac:dyDescent="0.2">
      <c r="A98" s="3" t="s">
        <v>395</v>
      </c>
      <c r="B98" s="75">
        <f>1-SUM(D98:D100)</f>
        <v>0.2946547610715351</v>
      </c>
      <c r="C98" s="49" t="s">
        <v>396</v>
      </c>
      <c r="D98" s="53">
        <v>0.240152565482322</v>
      </c>
      <c r="E98" s="51" t="s">
        <v>606</v>
      </c>
      <c r="F98" s="51">
        <v>-8.0000000000000002E-3</v>
      </c>
    </row>
    <row r="99" spans="1:6" x14ac:dyDescent="0.2">
      <c r="A99" s="3"/>
      <c r="B99" s="75"/>
      <c r="C99" s="49" t="s">
        <v>404</v>
      </c>
      <c r="D99" s="53">
        <v>0.304575152625634</v>
      </c>
      <c r="E99" s="51" t="s">
        <v>603</v>
      </c>
      <c r="F99" s="51">
        <v>-6.0000000000000001E-3</v>
      </c>
    </row>
    <row r="100" spans="1:6" x14ac:dyDescent="0.2">
      <c r="A100" s="3"/>
      <c r="B100" s="75"/>
      <c r="C100" s="49" t="s">
        <v>407</v>
      </c>
      <c r="D100" s="53">
        <v>0.16061752082050901</v>
      </c>
      <c r="E100" s="51" t="s">
        <v>374</v>
      </c>
      <c r="F100" s="51">
        <v>-8.9999999999999993E-3</v>
      </c>
    </row>
    <row r="101" spans="1:6" ht="15" customHeight="1" x14ac:dyDescent="0.2">
      <c r="A101" s="3" t="s">
        <v>413</v>
      </c>
      <c r="B101" s="75">
        <f>1-SUM(D101:D102)</f>
        <v>0.24746427518014202</v>
      </c>
      <c r="C101" s="49" t="s">
        <v>414</v>
      </c>
      <c r="D101" s="53">
        <v>4.9142160090801003E-2</v>
      </c>
      <c r="E101" s="51">
        <v>4.0000000000000001E-3</v>
      </c>
      <c r="F101" s="51">
        <v>-0.01</v>
      </c>
    </row>
    <row r="102" spans="1:6" x14ac:dyDescent="0.2">
      <c r="A102" s="3"/>
      <c r="B102" s="75"/>
      <c r="C102" s="49" t="s">
        <v>415</v>
      </c>
      <c r="D102" s="53">
        <v>0.70339356472905701</v>
      </c>
      <c r="E102" s="51">
        <v>-2E-3</v>
      </c>
      <c r="F102" s="51">
        <v>-5.0000000000000001E-3</v>
      </c>
    </row>
    <row r="103" spans="1:6" ht="15" customHeight="1" x14ac:dyDescent="0.2">
      <c r="A103" s="3" t="s">
        <v>418</v>
      </c>
      <c r="B103" s="75">
        <f>1-SUM(D103:D104)</f>
        <v>0.57563005809244328</v>
      </c>
      <c r="C103" s="49" t="s">
        <v>419</v>
      </c>
      <c r="D103" s="53">
        <v>9.6541972094166706E-2</v>
      </c>
      <c r="E103" s="51">
        <v>-6.0000000000000001E-3</v>
      </c>
      <c r="F103" s="51">
        <v>-0.10299999999999999</v>
      </c>
    </row>
    <row r="104" spans="1:6" x14ac:dyDescent="0.2">
      <c r="A104" s="3"/>
      <c r="B104" s="75"/>
      <c r="C104" s="49" t="s">
        <v>420</v>
      </c>
      <c r="D104" s="53">
        <v>0.32782796981339002</v>
      </c>
      <c r="E104" s="51">
        <v>1.6E-2</v>
      </c>
      <c r="F104" s="51">
        <v>-0.10299999999999999</v>
      </c>
    </row>
    <row r="105" spans="1:6" ht="15" customHeight="1" x14ac:dyDescent="0.2">
      <c r="A105" s="3" t="s">
        <v>421</v>
      </c>
      <c r="B105" s="75">
        <f>1-SUM(D105:D106)</f>
        <v>0.3274710220047683</v>
      </c>
      <c r="C105" s="49" t="s">
        <v>422</v>
      </c>
      <c r="D105" s="53">
        <v>9.6541972094166706E-2</v>
      </c>
      <c r="E105" s="51" t="s">
        <v>423</v>
      </c>
      <c r="F105" s="51" t="s">
        <v>423</v>
      </c>
    </row>
    <row r="106" spans="1:6" x14ac:dyDescent="0.2">
      <c r="A106" s="3"/>
      <c r="B106" s="75"/>
      <c r="C106" s="49" t="s">
        <v>424</v>
      </c>
      <c r="D106" s="53">
        <v>0.575987005901065</v>
      </c>
      <c r="E106" s="51">
        <v>-1.0999999999999999E-2</v>
      </c>
      <c r="F106" s="51">
        <v>-0.10299999999999999</v>
      </c>
    </row>
    <row r="107" spans="1:6" ht="30" customHeight="1" x14ac:dyDescent="0.2">
      <c r="A107" s="3" t="s">
        <v>425</v>
      </c>
      <c r="B107" s="75">
        <f>1-SUM(D107:D108)</f>
        <v>0.96099020090305232</v>
      </c>
      <c r="C107" s="49" t="s">
        <v>426</v>
      </c>
      <c r="D107" s="53">
        <v>6.6105766813599996E-3</v>
      </c>
      <c r="E107" s="51">
        <v>6.0000000000000001E-3</v>
      </c>
      <c r="F107" s="51">
        <v>-0.06</v>
      </c>
    </row>
    <row r="108" spans="1:6" x14ac:dyDescent="0.2">
      <c r="A108" s="3"/>
      <c r="B108" s="75"/>
      <c r="C108" s="49" t="s">
        <v>427</v>
      </c>
      <c r="D108" s="53">
        <v>3.2399222415587701E-2</v>
      </c>
      <c r="E108" s="51" t="s">
        <v>359</v>
      </c>
      <c r="F108" s="51">
        <v>-1.0999999999999999E-2</v>
      </c>
    </row>
    <row r="109" spans="1:6" ht="45" customHeight="1" x14ac:dyDescent="0.2">
      <c r="A109" s="3" t="s">
        <v>432</v>
      </c>
      <c r="B109" s="75">
        <f>1-SUM(D109:D110)</f>
        <v>0.53002602240264096</v>
      </c>
      <c r="C109" s="49" t="s">
        <v>433</v>
      </c>
      <c r="D109" s="53">
        <v>6.11899567399496E-3</v>
      </c>
      <c r="E109" s="51">
        <v>4.4999999999999998E-2</v>
      </c>
      <c r="F109" s="51">
        <v>-4.7E-2</v>
      </c>
    </row>
    <row r="110" spans="1:6" ht="22.5" x14ac:dyDescent="0.2">
      <c r="A110" s="3"/>
      <c r="B110" s="75"/>
      <c r="C110" s="49" t="s">
        <v>434</v>
      </c>
      <c r="D110" s="53">
        <v>0.463854981923364</v>
      </c>
      <c r="E110" s="51" t="s">
        <v>354</v>
      </c>
      <c r="F110" s="51">
        <v>-5.0000000000000001E-3</v>
      </c>
    </row>
    <row r="111" spans="1:6" ht="45" customHeight="1" x14ac:dyDescent="0.2">
      <c r="A111" s="3" t="s">
        <v>436</v>
      </c>
      <c r="B111" s="75">
        <f>1-SUM(D111:D116)</f>
        <v>0.23656458886865916</v>
      </c>
      <c r="C111" s="49" t="s">
        <v>437</v>
      </c>
      <c r="D111" s="53">
        <v>0.29637630274145199</v>
      </c>
      <c r="E111" s="51">
        <v>-3.0000000000000001E-3</v>
      </c>
      <c r="F111" s="51">
        <v>-7.0000000000000001E-3</v>
      </c>
    </row>
    <row r="112" spans="1:6" ht="22.5" x14ac:dyDescent="0.2">
      <c r="A112" s="3"/>
      <c r="B112" s="75"/>
      <c r="C112" s="49" t="s">
        <v>438</v>
      </c>
      <c r="D112" s="53">
        <v>5.7572299054630899E-3</v>
      </c>
      <c r="E112" s="51">
        <v>-2.5999999999999999E-2</v>
      </c>
      <c r="F112" s="51">
        <v>-2.5999999999999999E-2</v>
      </c>
    </row>
    <row r="113" spans="1:6" ht="33.75" x14ac:dyDescent="0.2">
      <c r="A113" s="3"/>
      <c r="B113" s="75"/>
      <c r="C113" s="49" t="s">
        <v>444</v>
      </c>
      <c r="D113" s="53">
        <v>2.65553088040727E-2</v>
      </c>
      <c r="E113" s="51" t="s">
        <v>445</v>
      </c>
      <c r="F113" s="51">
        <v>-1.2999999999999999E-2</v>
      </c>
    </row>
    <row r="114" spans="1:6" ht="33.75" x14ac:dyDescent="0.2">
      <c r="A114" s="3"/>
      <c r="B114" s="75"/>
      <c r="C114" s="49" t="s">
        <v>448</v>
      </c>
      <c r="D114" s="53">
        <v>0.11696137255535</v>
      </c>
      <c r="E114" s="51" t="s">
        <v>309</v>
      </c>
      <c r="F114" s="51">
        <v>-7.0000000000000001E-3</v>
      </c>
    </row>
    <row r="115" spans="1:6" ht="33.75" x14ac:dyDescent="0.2">
      <c r="A115" s="3"/>
      <c r="B115" s="75"/>
      <c r="C115" s="49" t="s">
        <v>450</v>
      </c>
      <c r="D115" s="53">
        <v>0.18125009116166599</v>
      </c>
      <c r="E115" s="51" t="s">
        <v>274</v>
      </c>
      <c r="F115" s="51">
        <v>-6.0000000000000001E-3</v>
      </c>
    </row>
    <row r="116" spans="1:6" ht="33.75" x14ac:dyDescent="0.2">
      <c r="A116" s="3"/>
      <c r="B116" s="75"/>
      <c r="C116" s="49" t="s">
        <v>451</v>
      </c>
      <c r="D116" s="53">
        <v>0.13653510596333701</v>
      </c>
      <c r="E116" s="51" t="s">
        <v>273</v>
      </c>
      <c r="F116" s="51">
        <v>-7.0000000000000001E-3</v>
      </c>
    </row>
    <row r="117" spans="1:6" ht="45" customHeight="1" x14ac:dyDescent="0.2">
      <c r="A117" s="3" t="s">
        <v>452</v>
      </c>
      <c r="B117" s="75">
        <f>1-SUM(D117:D121)</f>
        <v>2.6875691701799154E-2</v>
      </c>
      <c r="C117" s="49" t="s">
        <v>453</v>
      </c>
      <c r="D117" s="53">
        <v>0.79865414230724596</v>
      </c>
      <c r="E117" s="51">
        <v>-4.0000000000000001E-3</v>
      </c>
      <c r="F117" s="51">
        <v>-1.2E-2</v>
      </c>
    </row>
    <row r="118" spans="1:6" ht="22.5" x14ac:dyDescent="0.2">
      <c r="A118" s="3"/>
      <c r="B118" s="75"/>
      <c r="C118" s="49" t="s">
        <v>454</v>
      </c>
      <c r="D118" s="53">
        <v>6.7608901776352402E-3</v>
      </c>
      <c r="E118" s="51" t="s">
        <v>607</v>
      </c>
      <c r="F118" s="51">
        <v>-2.7E-2</v>
      </c>
    </row>
    <row r="119" spans="1:6" ht="33.75" x14ac:dyDescent="0.2">
      <c r="A119" s="3"/>
      <c r="B119" s="75"/>
      <c r="C119" s="49" t="s">
        <v>460</v>
      </c>
      <c r="D119" s="53">
        <v>7.6874651482364597E-3</v>
      </c>
      <c r="E119" s="51">
        <v>2.8000000000000001E-2</v>
      </c>
      <c r="F119" s="51">
        <v>-2.5000000000000001E-2</v>
      </c>
    </row>
    <row r="120" spans="1:6" ht="33.75" x14ac:dyDescent="0.2">
      <c r="A120" s="3"/>
      <c r="B120" s="75"/>
      <c r="C120" s="49" t="s">
        <v>461</v>
      </c>
      <c r="D120" s="53">
        <v>1.4468225393702201E-2</v>
      </c>
      <c r="E120" s="51">
        <v>-2E-3</v>
      </c>
      <c r="F120" s="51">
        <v>-0.02</v>
      </c>
    </row>
    <row r="121" spans="1:6" ht="22.5" x14ac:dyDescent="0.2">
      <c r="A121" s="3"/>
      <c r="B121" s="75"/>
      <c r="C121" s="49" t="s">
        <v>462</v>
      </c>
      <c r="D121" s="53">
        <v>0.14555358527138099</v>
      </c>
      <c r="E121" s="51">
        <v>-8.9999999999999993E-3</v>
      </c>
      <c r="F121" s="51">
        <v>-1.2999999999999999E-2</v>
      </c>
    </row>
    <row r="122" spans="1:6" ht="30" customHeight="1" x14ac:dyDescent="0.2">
      <c r="A122" s="3" t="s">
        <v>463</v>
      </c>
      <c r="B122" s="75">
        <f>1-SUM(D122:D126)</f>
        <v>0.43130944545752647</v>
      </c>
      <c r="C122" s="49" t="s">
        <v>464</v>
      </c>
      <c r="D122" s="53">
        <v>2.48049081208809E-3</v>
      </c>
      <c r="E122" s="51">
        <v>-2.5999999999999999E-2</v>
      </c>
      <c r="F122" s="51">
        <v>-0.04</v>
      </c>
    </row>
    <row r="123" spans="1:6" ht="22.5" x14ac:dyDescent="0.2">
      <c r="A123" s="3"/>
      <c r="B123" s="75"/>
      <c r="C123" s="49" t="s">
        <v>465</v>
      </c>
      <c r="D123" s="53">
        <v>0.124969348057969</v>
      </c>
      <c r="E123" s="51" t="s">
        <v>203</v>
      </c>
      <c r="F123" s="51">
        <v>-7.0000000000000001E-3</v>
      </c>
    </row>
    <row r="124" spans="1:6" ht="22.5" x14ac:dyDescent="0.2">
      <c r="A124" s="3"/>
      <c r="B124" s="75"/>
      <c r="C124" s="49" t="s">
        <v>466</v>
      </c>
      <c r="D124" s="53">
        <v>4.2102617373947403E-2</v>
      </c>
      <c r="E124" s="51">
        <v>-8.0000000000000002E-3</v>
      </c>
      <c r="F124" s="51">
        <v>-0.01</v>
      </c>
    </row>
    <row r="125" spans="1:6" ht="22.5" x14ac:dyDescent="0.2">
      <c r="A125" s="3"/>
      <c r="B125" s="75"/>
      <c r="C125" s="49" t="s">
        <v>468</v>
      </c>
      <c r="D125" s="53">
        <v>0.16696550155904499</v>
      </c>
      <c r="E125" s="51">
        <v>-8.9999999999999993E-3</v>
      </c>
      <c r="F125" s="51">
        <v>-6.0000000000000001E-3</v>
      </c>
    </row>
    <row r="126" spans="1:6" ht="22.5" x14ac:dyDescent="0.2">
      <c r="A126" s="3"/>
      <c r="B126" s="75"/>
      <c r="C126" s="49" t="s">
        <v>469</v>
      </c>
      <c r="D126" s="53">
        <v>0.232172596739424</v>
      </c>
      <c r="E126" s="51">
        <v>4.0000000000000001E-3</v>
      </c>
      <c r="F126" s="51">
        <v>-6.0000000000000001E-3</v>
      </c>
    </row>
    <row r="127" spans="1:6" ht="15" customHeight="1" x14ac:dyDescent="0.2">
      <c r="A127" s="3" t="s">
        <v>470</v>
      </c>
      <c r="B127" s="75">
        <f>1-SUM(D127:D139)</f>
        <v>0.1304542976581311</v>
      </c>
      <c r="C127" s="49" t="s">
        <v>471</v>
      </c>
      <c r="D127" s="53">
        <v>7.3233708744466594E-2</v>
      </c>
      <c r="E127" s="51" t="s">
        <v>423</v>
      </c>
      <c r="F127" s="51" t="s">
        <v>423</v>
      </c>
    </row>
    <row r="128" spans="1:6" x14ac:dyDescent="0.2">
      <c r="A128" s="3"/>
      <c r="B128" s="75"/>
      <c r="C128" s="49" t="s">
        <v>472</v>
      </c>
      <c r="D128" s="53">
        <v>5.8778408147848203E-2</v>
      </c>
      <c r="E128" s="51" t="s">
        <v>423</v>
      </c>
      <c r="F128" s="51" t="s">
        <v>423</v>
      </c>
    </row>
    <row r="129" spans="1:6" x14ac:dyDescent="0.2">
      <c r="A129" s="3"/>
      <c r="B129" s="75"/>
      <c r="C129" s="49" t="s">
        <v>473</v>
      </c>
      <c r="D129" s="53">
        <v>5.8303304790060601E-2</v>
      </c>
      <c r="E129" s="51" t="s">
        <v>474</v>
      </c>
      <c r="F129" s="51">
        <v>-0.01</v>
      </c>
    </row>
    <row r="130" spans="1:6" x14ac:dyDescent="0.2">
      <c r="A130" s="3"/>
      <c r="B130" s="75"/>
      <c r="C130" s="49" t="s">
        <v>478</v>
      </c>
      <c r="D130" s="53">
        <v>4.6788464745007197E-2</v>
      </c>
      <c r="E130" s="51">
        <v>-5.0000000000000001E-3</v>
      </c>
      <c r="F130" s="51">
        <v>-0.01</v>
      </c>
    </row>
    <row r="131" spans="1:6" x14ac:dyDescent="0.2">
      <c r="A131" s="3"/>
      <c r="B131" s="75"/>
      <c r="C131" s="49" t="s">
        <v>479</v>
      </c>
      <c r="D131" s="53">
        <v>0</v>
      </c>
      <c r="E131" s="51">
        <v>8.0000000000000002E-3</v>
      </c>
      <c r="F131" s="51">
        <v>-0.01</v>
      </c>
    </row>
    <row r="132" spans="1:6" x14ac:dyDescent="0.2">
      <c r="A132" s="3"/>
      <c r="B132" s="75"/>
      <c r="C132" s="49" t="s">
        <v>480</v>
      </c>
      <c r="D132" s="53">
        <v>0</v>
      </c>
      <c r="E132" s="51">
        <v>-1.4E-2</v>
      </c>
      <c r="F132" s="51">
        <v>-1.0999999999999999E-2</v>
      </c>
    </row>
    <row r="133" spans="1:6" x14ac:dyDescent="0.2">
      <c r="A133" s="3"/>
      <c r="B133" s="75"/>
      <c r="C133" s="49" t="s">
        <v>481</v>
      </c>
      <c r="D133" s="53">
        <v>9.3564399734382506E-2</v>
      </c>
      <c r="E133" s="51">
        <v>-8.9999999999999993E-3</v>
      </c>
      <c r="F133" s="51">
        <v>-0.01</v>
      </c>
    </row>
    <row r="134" spans="1:6" x14ac:dyDescent="0.2">
      <c r="A134" s="3"/>
      <c r="B134" s="75"/>
      <c r="C134" s="49" t="s">
        <v>482</v>
      </c>
      <c r="D134" s="53">
        <v>8.2740414683993901E-2</v>
      </c>
      <c r="E134" s="51">
        <v>-1.4999999999999999E-2</v>
      </c>
      <c r="F134" s="51">
        <v>-8.9999999999999993E-3</v>
      </c>
    </row>
    <row r="135" spans="1:6" x14ac:dyDescent="0.2">
      <c r="A135" s="3"/>
      <c r="B135" s="75"/>
      <c r="C135" s="49" t="s">
        <v>484</v>
      </c>
      <c r="D135" s="53">
        <v>8.7322654362853205E-2</v>
      </c>
      <c r="E135" s="51">
        <v>-1.2999999999999999E-2</v>
      </c>
      <c r="F135" s="51">
        <v>-1.6E-2</v>
      </c>
    </row>
    <row r="136" spans="1:6" x14ac:dyDescent="0.2">
      <c r="A136" s="3"/>
      <c r="B136" s="75"/>
      <c r="C136" s="49" t="s">
        <v>485</v>
      </c>
      <c r="D136" s="53">
        <v>9.7290602205998403E-2</v>
      </c>
      <c r="E136" s="51" t="s">
        <v>608</v>
      </c>
      <c r="F136" s="51">
        <v>-8.9999999999999993E-3</v>
      </c>
    </row>
    <row r="137" spans="1:6" x14ac:dyDescent="0.2">
      <c r="A137" s="3"/>
      <c r="B137" s="75"/>
      <c r="C137" s="49" t="s">
        <v>486</v>
      </c>
      <c r="D137" s="53">
        <v>4.8471579763833303E-2</v>
      </c>
      <c r="E137" s="51">
        <v>1E-3</v>
      </c>
      <c r="F137" s="51">
        <v>-1.0999999999999999E-2</v>
      </c>
    </row>
    <row r="138" spans="1:6" x14ac:dyDescent="0.2">
      <c r="A138" s="3"/>
      <c r="B138" s="75"/>
      <c r="C138" s="49" t="s">
        <v>487</v>
      </c>
      <c r="D138" s="53">
        <v>0.122902715810779</v>
      </c>
      <c r="E138" s="51">
        <v>5.0000000000000001E-3</v>
      </c>
      <c r="F138" s="51">
        <v>-8.0000000000000002E-3</v>
      </c>
    </row>
    <row r="139" spans="1:6" x14ac:dyDescent="0.2">
      <c r="A139" s="3"/>
      <c r="B139" s="75"/>
      <c r="C139" s="49" t="s">
        <v>488</v>
      </c>
      <c r="D139" s="53">
        <v>0.100149449352646</v>
      </c>
      <c r="E139" s="51">
        <v>-4.0000000000000001E-3</v>
      </c>
      <c r="F139" s="51">
        <v>-8.0000000000000002E-3</v>
      </c>
    </row>
    <row r="140" spans="1:6" ht="30" customHeight="1" x14ac:dyDescent="0.2">
      <c r="A140" s="3" t="s">
        <v>489</v>
      </c>
      <c r="B140" s="75">
        <f>1-SUM(D140:D143)</f>
        <v>0.68186787097830281</v>
      </c>
      <c r="C140" s="49" t="s">
        <v>490</v>
      </c>
      <c r="D140" s="53">
        <v>9.1016114036875206E-2</v>
      </c>
      <c r="E140" s="51" t="s">
        <v>247</v>
      </c>
      <c r="F140" s="51">
        <v>-7.0000000000000001E-3</v>
      </c>
    </row>
    <row r="141" spans="1:6" x14ac:dyDescent="0.2">
      <c r="A141" s="3"/>
      <c r="B141" s="75"/>
      <c r="C141" s="49" t="s">
        <v>491</v>
      </c>
      <c r="D141" s="53">
        <v>0.17925016455015</v>
      </c>
      <c r="E141" s="51">
        <v>8.0000000000000002E-3</v>
      </c>
      <c r="F141" s="51">
        <v>-6.0000000000000001E-3</v>
      </c>
    </row>
    <row r="142" spans="1:6" ht="22.5" x14ac:dyDescent="0.2">
      <c r="A142" s="3"/>
      <c r="B142" s="75"/>
      <c r="C142" s="49" t="s">
        <v>492</v>
      </c>
      <c r="D142" s="53">
        <v>4.5595428732697299E-2</v>
      </c>
      <c r="E142" s="51">
        <v>-5.0000000000000001E-3</v>
      </c>
      <c r="F142" s="51">
        <v>-0.01</v>
      </c>
    </row>
    <row r="143" spans="1:6" ht="22.5" x14ac:dyDescent="0.2">
      <c r="A143" s="3"/>
      <c r="B143" s="75"/>
      <c r="C143" s="49" t="s">
        <v>493</v>
      </c>
      <c r="D143" s="53">
        <v>2.2704217019746502E-3</v>
      </c>
      <c r="E143" s="51">
        <v>-1.4E-2</v>
      </c>
      <c r="F143" s="51">
        <v>-4.1000000000000002E-2</v>
      </c>
    </row>
    <row r="144" spans="1:6" ht="45" customHeight="1" x14ac:dyDescent="0.2">
      <c r="A144" s="3" t="s">
        <v>494</v>
      </c>
      <c r="B144" s="75">
        <f>1-SUM(D144:D147)</f>
        <v>0.20318815512784694</v>
      </c>
      <c r="C144" s="49" t="s">
        <v>495</v>
      </c>
      <c r="D144" s="53">
        <v>0.189115990887716</v>
      </c>
      <c r="E144" s="51" t="s">
        <v>546</v>
      </c>
      <c r="F144" s="51">
        <v>-1.0999999999999999E-2</v>
      </c>
    </row>
    <row r="145" spans="1:6" ht="22.5" x14ac:dyDescent="0.2">
      <c r="A145" s="3"/>
      <c r="B145" s="75"/>
      <c r="C145" s="49" t="s">
        <v>496</v>
      </c>
      <c r="D145" s="53">
        <v>0.200796349519474</v>
      </c>
      <c r="E145" s="51" t="s">
        <v>609</v>
      </c>
      <c r="F145" s="51">
        <v>-1.0999999999999999E-2</v>
      </c>
    </row>
    <row r="146" spans="1:6" ht="22.5" x14ac:dyDescent="0.2">
      <c r="A146" s="3"/>
      <c r="B146" s="75"/>
      <c r="C146" s="49" t="s">
        <v>497</v>
      </c>
      <c r="D146" s="53">
        <v>0.20307761677585001</v>
      </c>
      <c r="E146" s="51" t="s">
        <v>446</v>
      </c>
      <c r="F146" s="51">
        <v>-8.9999999999999993E-3</v>
      </c>
    </row>
    <row r="147" spans="1:6" ht="22.5" x14ac:dyDescent="0.2">
      <c r="A147" s="3"/>
      <c r="B147" s="75"/>
      <c r="C147" s="49" t="s">
        <v>498</v>
      </c>
      <c r="D147" s="53">
        <v>0.203821887689113</v>
      </c>
      <c r="E147" s="51" t="s">
        <v>610</v>
      </c>
      <c r="F147" s="51">
        <v>-8.0000000000000002E-3</v>
      </c>
    </row>
    <row r="148" spans="1:6" ht="30" customHeight="1" x14ac:dyDescent="0.2">
      <c r="A148" s="3" t="s">
        <v>503</v>
      </c>
      <c r="B148" s="75">
        <f>1-SUM(D148:D151)</f>
        <v>0.202028738067356</v>
      </c>
      <c r="C148" s="49" t="s">
        <v>504</v>
      </c>
      <c r="D148" s="53">
        <v>0.19445613776123999</v>
      </c>
      <c r="E148" s="51" t="s">
        <v>611</v>
      </c>
      <c r="F148" s="51">
        <v>-1.2E-2</v>
      </c>
    </row>
    <row r="149" spans="1:6" ht="22.5" x14ac:dyDescent="0.2">
      <c r="A149" s="3"/>
      <c r="B149" s="75"/>
      <c r="C149" s="49" t="s">
        <v>505</v>
      </c>
      <c r="D149" s="53">
        <v>0.19911905936139901</v>
      </c>
      <c r="E149" s="51" t="s">
        <v>611</v>
      </c>
      <c r="F149" s="51">
        <v>-1.2E-2</v>
      </c>
    </row>
    <row r="150" spans="1:6" ht="22.5" x14ac:dyDescent="0.2">
      <c r="A150" s="3"/>
      <c r="B150" s="75"/>
      <c r="C150" s="49" t="s">
        <v>506</v>
      </c>
      <c r="D150" s="53">
        <v>0.201934809636443</v>
      </c>
      <c r="E150" s="51" t="s">
        <v>476</v>
      </c>
      <c r="F150" s="51">
        <v>-1.0999999999999999E-2</v>
      </c>
    </row>
    <row r="151" spans="1:6" ht="22.5" x14ac:dyDescent="0.2">
      <c r="A151" s="3"/>
      <c r="B151" s="75"/>
      <c r="C151" s="49" t="s">
        <v>507</v>
      </c>
      <c r="D151" s="53">
        <v>0.202461255173562</v>
      </c>
      <c r="E151" s="51" t="s">
        <v>467</v>
      </c>
      <c r="F151" s="51">
        <v>-8.9999999999999993E-3</v>
      </c>
    </row>
    <row r="152" spans="1:6" ht="45" customHeight="1" x14ac:dyDescent="0.2">
      <c r="A152" s="3" t="s">
        <v>512</v>
      </c>
      <c r="B152" s="75">
        <f>1-SUM(D152:D153)</f>
        <v>0.89135898064864738</v>
      </c>
      <c r="C152" s="49" t="s">
        <v>513</v>
      </c>
      <c r="D152" s="53">
        <v>2.1517868704828601E-2</v>
      </c>
      <c r="E152" s="51">
        <v>-8.9999999999999993E-3</v>
      </c>
      <c r="F152" s="51">
        <v>-2.7E-2</v>
      </c>
    </row>
    <row r="153" spans="1:6" ht="33.75" x14ac:dyDescent="0.2">
      <c r="A153" s="3"/>
      <c r="B153" s="75"/>
      <c r="C153" s="49" t="s">
        <v>514</v>
      </c>
      <c r="D153" s="53">
        <v>8.7123150646523997E-2</v>
      </c>
      <c r="E153" s="51">
        <v>-3.0000000000000001E-3</v>
      </c>
      <c r="F153" s="51">
        <v>-8.0000000000000002E-3</v>
      </c>
    </row>
    <row r="154" spans="1:6" ht="45" customHeight="1" x14ac:dyDescent="0.2">
      <c r="A154" s="3" t="s">
        <v>515</v>
      </c>
      <c r="B154" s="75">
        <f>1-SUM(D154:D157)</f>
        <v>0.13302892189894688</v>
      </c>
      <c r="C154" s="49" t="s">
        <v>516</v>
      </c>
      <c r="D154" s="53">
        <v>0.46743620599361102</v>
      </c>
      <c r="E154" s="51" t="s">
        <v>203</v>
      </c>
      <c r="F154" s="51">
        <v>-7.0000000000000001E-3</v>
      </c>
    </row>
    <row r="155" spans="1:6" ht="22.5" x14ac:dyDescent="0.2">
      <c r="A155" s="3"/>
      <c r="B155" s="75"/>
      <c r="C155" s="49" t="s">
        <v>517</v>
      </c>
      <c r="D155" s="53">
        <v>0.13238005244920101</v>
      </c>
      <c r="E155" s="51">
        <v>4.0000000000000001E-3</v>
      </c>
      <c r="F155" s="51">
        <v>-8.9999999999999993E-3</v>
      </c>
    </row>
    <row r="156" spans="1:6" ht="22.5" x14ac:dyDescent="0.2">
      <c r="A156" s="3"/>
      <c r="B156" s="75"/>
      <c r="C156" s="49" t="s">
        <v>518</v>
      </c>
      <c r="D156" s="53">
        <v>0.13317880149949099</v>
      </c>
      <c r="E156" s="51" t="s">
        <v>283</v>
      </c>
      <c r="F156" s="51">
        <v>-8.9999999999999993E-3</v>
      </c>
    </row>
    <row r="157" spans="1:6" ht="22.5" x14ac:dyDescent="0.2">
      <c r="A157" s="3"/>
      <c r="B157" s="75"/>
      <c r="C157" s="49" t="s">
        <v>519</v>
      </c>
      <c r="D157" s="53">
        <v>0.13397601815874999</v>
      </c>
      <c r="E157" s="51" t="s">
        <v>612</v>
      </c>
      <c r="F157" s="51">
        <v>-0.01</v>
      </c>
    </row>
    <row r="158" spans="1:6" ht="30" customHeight="1" x14ac:dyDescent="0.2">
      <c r="A158" s="78" t="s">
        <v>520</v>
      </c>
      <c r="B158" s="75">
        <f>1-SUM(D158:D159)</f>
        <v>0.52140203602880653</v>
      </c>
      <c r="C158" s="49" t="s">
        <v>521</v>
      </c>
      <c r="D158" s="53">
        <v>0.46762646005800101</v>
      </c>
      <c r="E158" s="51">
        <v>2E-3</v>
      </c>
      <c r="F158" s="51">
        <v>-1.7999999999999999E-2</v>
      </c>
    </row>
    <row r="159" spans="1:6" x14ac:dyDescent="0.2">
      <c r="A159" s="78"/>
      <c r="B159" s="75"/>
      <c r="C159" s="49" t="s">
        <v>522</v>
      </c>
      <c r="D159" s="53">
        <v>1.09715039131925E-2</v>
      </c>
      <c r="E159" s="51">
        <v>1.6E-2</v>
      </c>
      <c r="F159" s="51">
        <v>-2.1000000000000001E-2</v>
      </c>
    </row>
    <row r="160" spans="1:6" ht="30" customHeight="1" x14ac:dyDescent="0.2">
      <c r="A160" s="78" t="s">
        <v>523</v>
      </c>
      <c r="B160" s="75">
        <f>1-SUM(D160:D161)</f>
        <v>0.47374171044635704</v>
      </c>
      <c r="C160" s="49" t="s">
        <v>524</v>
      </c>
      <c r="D160" s="53">
        <v>0.42311822908806501</v>
      </c>
      <c r="E160" s="51">
        <v>7.0000000000000001E-3</v>
      </c>
      <c r="F160" s="51">
        <v>-1.2999999999999999E-2</v>
      </c>
    </row>
    <row r="161" spans="1:8" ht="22.5" x14ac:dyDescent="0.2">
      <c r="A161" s="78"/>
      <c r="B161" s="75"/>
      <c r="C161" s="49" t="s">
        <v>525</v>
      </c>
      <c r="D161" s="53">
        <v>0.103140060465578</v>
      </c>
      <c r="E161" s="51">
        <v>-1.0999999999999999E-2</v>
      </c>
      <c r="F161" s="51">
        <v>-8.9999999999999993E-3</v>
      </c>
    </row>
    <row r="162" spans="1:8" ht="30" customHeight="1" x14ac:dyDescent="0.2">
      <c r="A162" s="78" t="s">
        <v>526</v>
      </c>
      <c r="B162" s="75">
        <f>1-SUM(D162:D163)</f>
        <v>0.50235512506312352</v>
      </c>
      <c r="C162" s="49" t="s">
        <v>527</v>
      </c>
      <c r="D162" s="53">
        <v>0.45702619091403501</v>
      </c>
      <c r="E162" s="51">
        <v>-8.0000000000000002E-3</v>
      </c>
      <c r="F162" s="51">
        <v>-1.7999999999999999E-2</v>
      </c>
    </row>
    <row r="163" spans="1:8" x14ac:dyDescent="0.2">
      <c r="A163" s="78"/>
      <c r="B163" s="75"/>
      <c r="C163" s="49" t="s">
        <v>528</v>
      </c>
      <c r="D163" s="53">
        <v>4.0618684022841398E-2</v>
      </c>
      <c r="E163" s="51">
        <v>-2.1000000000000001E-2</v>
      </c>
      <c r="F163" s="51">
        <v>-1.2999999999999999E-2</v>
      </c>
    </row>
    <row r="164" spans="1:8" ht="30" customHeight="1" x14ac:dyDescent="0.2">
      <c r="A164" s="78" t="s">
        <v>529</v>
      </c>
      <c r="B164" s="75">
        <f>1-SUM(D164:D165)</f>
        <v>0.463232753918282</v>
      </c>
      <c r="C164" s="49" t="s">
        <v>530</v>
      </c>
      <c r="D164" s="53">
        <v>0.44190464951321101</v>
      </c>
      <c r="E164" s="51">
        <v>-8.0000000000000002E-3</v>
      </c>
      <c r="F164" s="51">
        <v>-1.4E-2</v>
      </c>
    </row>
    <row r="165" spans="1:8" x14ac:dyDescent="0.2">
      <c r="A165" s="78"/>
      <c r="B165" s="75"/>
      <c r="C165" s="49" t="s">
        <v>531</v>
      </c>
      <c r="D165" s="53">
        <v>9.4862596568506999E-2</v>
      </c>
      <c r="E165" s="51">
        <v>-6.0000000000000001E-3</v>
      </c>
      <c r="F165" s="51">
        <v>-8.9999999999999993E-3</v>
      </c>
    </row>
    <row r="166" spans="1:8" ht="15" customHeight="1" x14ac:dyDescent="0.2">
      <c r="A166" s="3" t="s">
        <v>532</v>
      </c>
      <c r="B166" s="75">
        <f>1-SUM(D166:D167)</f>
        <v>0.45635290643709603</v>
      </c>
      <c r="C166" s="49" t="s">
        <v>533</v>
      </c>
      <c r="D166" s="53">
        <v>0.43045885065014</v>
      </c>
      <c r="E166" s="51">
        <v>7.0000000000000001E-3</v>
      </c>
      <c r="F166" s="51">
        <v>-1.0999999999999999E-2</v>
      </c>
    </row>
    <row r="167" spans="1:8" x14ac:dyDescent="0.2">
      <c r="A167" s="3"/>
      <c r="B167" s="75"/>
      <c r="C167" s="49" t="s">
        <v>534</v>
      </c>
      <c r="D167" s="53">
        <v>0.113188242912764</v>
      </c>
      <c r="E167" s="51">
        <v>5.0000000000000001E-3</v>
      </c>
      <c r="F167" s="51">
        <v>-8.9999999999999993E-3</v>
      </c>
    </row>
    <row r="168" spans="1:8" ht="33.75" x14ac:dyDescent="0.2">
      <c r="A168" s="49" t="s">
        <v>535</v>
      </c>
      <c r="B168" s="52">
        <f>1-SUM(D168)</f>
        <v>0.93427312454085354</v>
      </c>
      <c r="C168" s="49" t="s">
        <v>536</v>
      </c>
      <c r="D168" s="53">
        <v>6.5726875459146503E-2</v>
      </c>
      <c r="E168" s="51">
        <v>8.0000000000000002E-3</v>
      </c>
      <c r="F168" s="51">
        <v>-0.01</v>
      </c>
    </row>
    <row r="169" spans="1:8" ht="15" customHeight="1" x14ac:dyDescent="0.2">
      <c r="A169" s="79" t="s">
        <v>575</v>
      </c>
      <c r="B169" s="79"/>
      <c r="C169" s="79"/>
      <c r="D169" s="63"/>
      <c r="E169" s="79">
        <v>7175</v>
      </c>
      <c r="F169" s="79"/>
    </row>
    <row r="170" spans="1:8" ht="15" customHeight="1" x14ac:dyDescent="0.2">
      <c r="A170" s="3" t="s">
        <v>576</v>
      </c>
      <c r="B170" s="3"/>
      <c r="C170" s="3"/>
      <c r="D170" s="63"/>
      <c r="E170" s="3" t="s">
        <v>613</v>
      </c>
      <c r="F170" s="3"/>
    </row>
    <row r="171" spans="1:8" ht="15" customHeight="1" x14ac:dyDescent="0.2">
      <c r="A171" s="3" t="s">
        <v>585</v>
      </c>
      <c r="B171" s="3"/>
      <c r="C171" s="3"/>
      <c r="D171" s="50"/>
      <c r="E171" s="75">
        <v>0.24099999999999999</v>
      </c>
      <c r="F171" s="75"/>
    </row>
    <row r="172" spans="1:8" s="47" customFormat="1" ht="11.25" x14ac:dyDescent="0.2"/>
    <row r="173" spans="1:8" s="47" customFormat="1" ht="11.25" x14ac:dyDescent="0.2">
      <c r="A173" s="46" t="s">
        <v>586</v>
      </c>
      <c r="B173" s="80" t="s">
        <v>587</v>
      </c>
      <c r="C173" s="80"/>
    </row>
    <row r="174" spans="1:8" x14ac:dyDescent="0.2">
      <c r="A174" s="46"/>
      <c r="B174" s="80" t="s">
        <v>588</v>
      </c>
      <c r="C174" s="80"/>
    </row>
    <row r="175" spans="1:8" s="47" customFormat="1" ht="11.25" x14ac:dyDescent="0.2">
      <c r="B175" s="80" t="s">
        <v>589</v>
      </c>
      <c r="C175" s="80"/>
    </row>
    <row r="176" spans="1:8" ht="22.5" customHeight="1" x14ac:dyDescent="0.2">
      <c r="A176" s="81" t="s">
        <v>614</v>
      </c>
      <c r="B176" s="81"/>
      <c r="C176" s="81"/>
      <c r="D176" s="81"/>
      <c r="E176" s="81"/>
      <c r="F176" s="81"/>
      <c r="G176" s="81"/>
      <c r="H176" s="81"/>
    </row>
    <row r="177" spans="1:2" x14ac:dyDescent="0.2">
      <c r="A177" s="82" t="s">
        <v>591</v>
      </c>
      <c r="B177" s="82"/>
    </row>
    <row r="178" spans="1:2" x14ac:dyDescent="0.2">
      <c r="A178" s="82" t="s">
        <v>592</v>
      </c>
      <c r="B178" s="82"/>
    </row>
  </sheetData>
  <mergeCells count="115">
    <mergeCell ref="B173:C173"/>
    <mergeCell ref="B174:C174"/>
    <mergeCell ref="B175:C175"/>
    <mergeCell ref="A176:H176"/>
    <mergeCell ref="A177:B177"/>
    <mergeCell ref="A178:B178"/>
    <mergeCell ref="A164:A165"/>
    <mergeCell ref="B164:B165"/>
    <mergeCell ref="A166:A167"/>
    <mergeCell ref="B166:B167"/>
    <mergeCell ref="A169:C169"/>
    <mergeCell ref="E169:F169"/>
    <mergeCell ref="A170:C170"/>
    <mergeCell ref="E170:F170"/>
    <mergeCell ref="A171:C171"/>
    <mergeCell ref="E171:F171"/>
    <mergeCell ref="A152:A153"/>
    <mergeCell ref="B152:B153"/>
    <mergeCell ref="A154:A157"/>
    <mergeCell ref="B154:B157"/>
    <mergeCell ref="A158:A159"/>
    <mergeCell ref="B158:B159"/>
    <mergeCell ref="A160:A161"/>
    <mergeCell ref="B160:B161"/>
    <mergeCell ref="A162:A163"/>
    <mergeCell ref="B162:B163"/>
    <mergeCell ref="A122:A126"/>
    <mergeCell ref="B122:B126"/>
    <mergeCell ref="A127:A139"/>
    <mergeCell ref="B127:B139"/>
    <mergeCell ref="A140:A143"/>
    <mergeCell ref="B140:B143"/>
    <mergeCell ref="A144:A147"/>
    <mergeCell ref="B144:B147"/>
    <mergeCell ref="A148:A151"/>
    <mergeCell ref="B148:B151"/>
    <mergeCell ref="A105:A106"/>
    <mergeCell ref="B105:B106"/>
    <mergeCell ref="A107:A108"/>
    <mergeCell ref="B107:B108"/>
    <mergeCell ref="A109:A110"/>
    <mergeCell ref="B109:B110"/>
    <mergeCell ref="A111:A116"/>
    <mergeCell ref="B111:B116"/>
    <mergeCell ref="A117:A121"/>
    <mergeCell ref="B117:B121"/>
    <mergeCell ref="A92:A95"/>
    <mergeCell ref="B92:B95"/>
    <mergeCell ref="A96:A97"/>
    <mergeCell ref="B96:B97"/>
    <mergeCell ref="A98:A100"/>
    <mergeCell ref="B98:B100"/>
    <mergeCell ref="A101:A102"/>
    <mergeCell ref="B101:B102"/>
    <mergeCell ref="A103:A104"/>
    <mergeCell ref="B103:B104"/>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85"/>
  <sheetViews>
    <sheetView zoomScaleNormal="100" workbookViewId="0"/>
  </sheetViews>
  <sheetFormatPr baseColWidth="10" defaultColWidth="9.140625" defaultRowHeight="12.75" x14ac:dyDescent="0.2"/>
  <cols>
    <col min="1" max="1" width="39.7109375" style="47" customWidth="1"/>
    <col min="2" max="2" width="39.7109375" style="64" customWidth="1"/>
    <col min="3" max="3" width="36.5703125" style="47" customWidth="1"/>
    <col min="4" max="4" width="25.5703125" style="64" customWidth="1"/>
    <col min="5" max="5" width="16.140625" style="40" customWidth="1"/>
    <col min="6" max="6" width="15.85546875" style="42" customWidth="1"/>
    <col min="7" max="7" width="10.7109375" style="47" customWidth="1"/>
    <col min="8" max="8" width="31.140625" style="47" customWidth="1"/>
    <col min="9" max="1025" width="10.7109375" style="47" customWidth="1"/>
  </cols>
  <sheetData>
    <row r="1" spans="1:6" ht="12.75" customHeight="1" x14ac:dyDescent="0.2">
      <c r="A1" s="4" t="s">
        <v>615</v>
      </c>
      <c r="B1" s="4"/>
      <c r="C1" s="4"/>
      <c r="D1" s="4"/>
      <c r="E1" s="4"/>
      <c r="F1" s="4"/>
    </row>
    <row r="2" spans="1:6" ht="54.75" customHeight="1" x14ac:dyDescent="0.2">
      <c r="A2" s="3" t="s">
        <v>157</v>
      </c>
      <c r="B2" s="3"/>
      <c r="C2" s="3"/>
      <c r="D2" s="2" t="s">
        <v>594</v>
      </c>
      <c r="E2" s="3" t="s">
        <v>616</v>
      </c>
      <c r="F2" s="3"/>
    </row>
    <row r="3" spans="1:6" ht="22.5" x14ac:dyDescent="0.2">
      <c r="A3" s="49" t="s">
        <v>167</v>
      </c>
      <c r="B3" s="50" t="s">
        <v>168</v>
      </c>
      <c r="C3" s="49" t="s">
        <v>169</v>
      </c>
      <c r="D3" s="2"/>
      <c r="E3" s="49" t="s">
        <v>170</v>
      </c>
      <c r="F3" s="49" t="s">
        <v>171</v>
      </c>
    </row>
    <row r="4" spans="1:6" ht="15" customHeight="1" x14ac:dyDescent="0.2">
      <c r="A4" s="3" t="s">
        <v>172</v>
      </c>
      <c r="B4" s="3"/>
      <c r="C4" s="3"/>
      <c r="D4" s="3"/>
      <c r="E4" s="51" t="s">
        <v>617</v>
      </c>
      <c r="F4" s="51">
        <v>-0.124</v>
      </c>
    </row>
    <row r="5" spans="1:6" ht="30" customHeight="1" x14ac:dyDescent="0.2">
      <c r="A5" s="3" t="s">
        <v>597</v>
      </c>
      <c r="B5" s="75">
        <f>1-SUM(D5:D8)</f>
        <v>0.54658487145991053</v>
      </c>
      <c r="C5" s="49" t="s">
        <v>182</v>
      </c>
      <c r="D5" s="52">
        <v>0.144157967031427</v>
      </c>
      <c r="E5" s="51">
        <v>-3.5000000000000003E-2</v>
      </c>
      <c r="F5" s="51">
        <v>-0.06</v>
      </c>
    </row>
    <row r="6" spans="1:6" ht="22.5" x14ac:dyDescent="0.2">
      <c r="A6" s="3"/>
      <c r="B6" s="75"/>
      <c r="C6" s="49" t="s">
        <v>183</v>
      </c>
      <c r="D6" s="52">
        <v>2.22270139527572E-2</v>
      </c>
      <c r="E6" s="51" t="s">
        <v>618</v>
      </c>
      <c r="F6" s="51">
        <v>-2.1999999999999999E-2</v>
      </c>
    </row>
    <row r="7" spans="1:6" ht="22.5" x14ac:dyDescent="0.2">
      <c r="A7" s="3"/>
      <c r="B7" s="75"/>
      <c r="C7" s="49" t="s">
        <v>190</v>
      </c>
      <c r="D7" s="52">
        <v>7.6940366441602306E-2</v>
      </c>
      <c r="E7" s="51">
        <v>-8.9999999999999993E-3</v>
      </c>
      <c r="F7" s="51">
        <v>-8.9999999999999993E-3</v>
      </c>
    </row>
    <row r="8" spans="1:6" ht="22.5" x14ac:dyDescent="0.2">
      <c r="A8" s="3"/>
      <c r="B8" s="75"/>
      <c r="C8" s="49" t="s">
        <v>191</v>
      </c>
      <c r="D8" s="52">
        <v>0.21008978111430299</v>
      </c>
      <c r="E8" s="51" t="s">
        <v>192</v>
      </c>
      <c r="F8" s="51">
        <v>-5.0000000000000001E-3</v>
      </c>
    </row>
    <row r="9" spans="1:6" ht="36.75" customHeight="1" x14ac:dyDescent="0.2">
      <c r="A9" s="3" t="s">
        <v>194</v>
      </c>
      <c r="B9" s="75">
        <f>1-SUM(D9:D12)</f>
        <v>0.6542844661933569</v>
      </c>
      <c r="C9" s="49" t="s">
        <v>195</v>
      </c>
      <c r="D9" s="52">
        <v>0.13857049229523799</v>
      </c>
      <c r="E9" s="51">
        <v>-0.03</v>
      </c>
      <c r="F9" s="51">
        <v>-2.5999999999999999E-2</v>
      </c>
    </row>
    <row r="10" spans="1:6" x14ac:dyDescent="0.2">
      <c r="A10" s="3"/>
      <c r="B10" s="75"/>
      <c r="C10" s="49" t="s">
        <v>196</v>
      </c>
      <c r="D10" s="52">
        <v>2.1761912026397701E-2</v>
      </c>
      <c r="E10" s="51" t="s">
        <v>197</v>
      </c>
      <c r="F10" s="51">
        <v>-2.1999999999999999E-2</v>
      </c>
    </row>
    <row r="11" spans="1:6" ht="22.5" x14ac:dyDescent="0.2">
      <c r="A11" s="3"/>
      <c r="B11" s="75"/>
      <c r="C11" s="49" t="s">
        <v>202</v>
      </c>
      <c r="D11" s="52">
        <v>0.148753537361873</v>
      </c>
      <c r="E11" s="51">
        <v>3.0000000000000001E-3</v>
      </c>
      <c r="F11" s="51">
        <v>-7.0000000000000001E-3</v>
      </c>
    </row>
    <row r="12" spans="1:6" ht="22.5" x14ac:dyDescent="0.2">
      <c r="A12" s="3"/>
      <c r="B12" s="75"/>
      <c r="C12" s="49" t="s">
        <v>204</v>
      </c>
      <c r="D12" s="52">
        <v>3.6629592123134401E-2</v>
      </c>
      <c r="E12" s="51" t="s">
        <v>619</v>
      </c>
      <c r="F12" s="51">
        <v>-0.01</v>
      </c>
    </row>
    <row r="13" spans="1:6" ht="30" customHeight="1" x14ac:dyDescent="0.2">
      <c r="A13" s="3" t="s">
        <v>210</v>
      </c>
      <c r="B13" s="75">
        <f>1-SUM(D13:D18)</f>
        <v>0.16839424142211334</v>
      </c>
      <c r="C13" s="49" t="s">
        <v>211</v>
      </c>
      <c r="D13" s="52">
        <v>0.26684049980552199</v>
      </c>
      <c r="E13" s="51">
        <v>4.0000000000000001E-3</v>
      </c>
      <c r="F13" s="51">
        <v>-6.0000000000000001E-3</v>
      </c>
    </row>
    <row r="14" spans="1:6" ht="22.5" x14ac:dyDescent="0.2">
      <c r="A14" s="3"/>
      <c r="B14" s="75"/>
      <c r="C14" s="49" t="s">
        <v>212</v>
      </c>
      <c r="D14" s="52">
        <v>0.11851123812923001</v>
      </c>
      <c r="E14" s="51">
        <v>-1.2999999999999999E-2</v>
      </c>
      <c r="F14" s="51">
        <v>-8.0000000000000002E-3</v>
      </c>
    </row>
    <row r="15" spans="1:6" ht="22.5" x14ac:dyDescent="0.2">
      <c r="A15" s="3"/>
      <c r="B15" s="75"/>
      <c r="C15" s="49" t="s">
        <v>213</v>
      </c>
      <c r="D15" s="52">
        <v>0.108930832894159</v>
      </c>
      <c r="E15" s="51">
        <v>-5.0000000000000001E-3</v>
      </c>
      <c r="F15" s="51">
        <v>-7.0000000000000001E-3</v>
      </c>
    </row>
    <row r="16" spans="1:6" ht="22.5" x14ac:dyDescent="0.2">
      <c r="A16" s="3"/>
      <c r="B16" s="75"/>
      <c r="C16" s="49" t="s">
        <v>214</v>
      </c>
      <c r="D16" s="52">
        <v>0.16640556733102599</v>
      </c>
      <c r="E16" s="51">
        <v>-3.0000000000000001E-3</v>
      </c>
      <c r="F16" s="51">
        <v>-6.0000000000000001E-3</v>
      </c>
    </row>
    <row r="17" spans="1:6" ht="22.5" x14ac:dyDescent="0.2">
      <c r="A17" s="3"/>
      <c r="B17" s="75"/>
      <c r="C17" s="49" t="s">
        <v>215</v>
      </c>
      <c r="D17" s="52">
        <v>0.10869798278978</v>
      </c>
      <c r="E17" s="51">
        <v>-2E-3</v>
      </c>
      <c r="F17" s="51">
        <v>-7.0000000000000001E-3</v>
      </c>
    </row>
    <row r="18" spans="1:6" ht="22.5" x14ac:dyDescent="0.2">
      <c r="A18" s="3"/>
      <c r="B18" s="75"/>
      <c r="C18" s="49" t="s">
        <v>216</v>
      </c>
      <c r="D18" s="52">
        <v>6.2219637628169601E-2</v>
      </c>
      <c r="E18" s="51" t="s">
        <v>217</v>
      </c>
      <c r="F18" s="51">
        <v>-8.9999999999999993E-3</v>
      </c>
    </row>
    <row r="19" spans="1:6" ht="30" customHeight="1" x14ac:dyDescent="0.2">
      <c r="A19" s="76" t="s">
        <v>221</v>
      </c>
      <c r="B19" s="77">
        <f>1-SUM(D19:D20)</f>
        <v>0.529943000880293</v>
      </c>
      <c r="C19" s="49" t="s">
        <v>222</v>
      </c>
      <c r="D19" s="52">
        <v>0.24716003064081801</v>
      </c>
      <c r="E19" s="51" t="s">
        <v>357</v>
      </c>
      <c r="F19" s="51">
        <v>-6.0000000000000001E-3</v>
      </c>
    </row>
    <row r="20" spans="1:6" x14ac:dyDescent="0.2">
      <c r="A20" s="76"/>
      <c r="B20" s="77"/>
      <c r="C20" s="49" t="s">
        <v>227</v>
      </c>
      <c r="D20" s="52">
        <v>0.22289696847888901</v>
      </c>
      <c r="E20" s="51" t="s">
        <v>348</v>
      </c>
      <c r="F20" s="51">
        <v>-6.0000000000000001E-3</v>
      </c>
    </row>
    <row r="21" spans="1:6" ht="30" customHeight="1" x14ac:dyDescent="0.2">
      <c r="A21" s="3" t="s">
        <v>231</v>
      </c>
      <c r="B21" s="75">
        <f>1-SUM(D21:D25)</f>
        <v>0.44579410121270191</v>
      </c>
      <c r="C21" s="49" t="s">
        <v>232</v>
      </c>
      <c r="D21" s="52">
        <v>0.14309676547352901</v>
      </c>
      <c r="E21" s="51">
        <v>2.1000000000000001E-2</v>
      </c>
      <c r="F21" s="51">
        <v>-5.5E-2</v>
      </c>
    </row>
    <row r="22" spans="1:6" ht="22.5" x14ac:dyDescent="0.2">
      <c r="A22" s="3"/>
      <c r="B22" s="75"/>
      <c r="C22" s="49" t="s">
        <v>233</v>
      </c>
      <c r="D22" s="52">
        <v>1.8111275465186399E-2</v>
      </c>
      <c r="E22" s="51">
        <v>-2.1999999999999999E-2</v>
      </c>
      <c r="F22" s="51">
        <v>-1.4999999999999999E-2</v>
      </c>
    </row>
    <row r="23" spans="1:6" ht="33.75" x14ac:dyDescent="0.2">
      <c r="A23" s="3"/>
      <c r="B23" s="75"/>
      <c r="C23" s="49" t="s">
        <v>239</v>
      </c>
      <c r="D23" s="52">
        <v>3.8859170135996997E-2</v>
      </c>
      <c r="E23" s="51">
        <v>2E-3</v>
      </c>
      <c r="F23" s="51">
        <v>-0.01</v>
      </c>
    </row>
    <row r="24" spans="1:6" ht="33.75" x14ac:dyDescent="0.2">
      <c r="A24" s="3"/>
      <c r="B24" s="75"/>
      <c r="C24" s="49" t="s">
        <v>240</v>
      </c>
      <c r="D24" s="52">
        <v>0.33760097209866902</v>
      </c>
      <c r="E24" s="51">
        <v>-2E-3</v>
      </c>
      <c r="F24" s="51">
        <v>-4.0000000000000001E-3</v>
      </c>
    </row>
    <row r="25" spans="1:6" ht="22.5" x14ac:dyDescent="0.2">
      <c r="A25" s="3"/>
      <c r="B25" s="75"/>
      <c r="C25" s="49" t="s">
        <v>241</v>
      </c>
      <c r="D25" s="52">
        <v>1.65377156139167E-2</v>
      </c>
      <c r="E25" s="51">
        <v>-3.0000000000000001E-3</v>
      </c>
      <c r="F25" s="51">
        <v>-1.4999999999999999E-2</v>
      </c>
    </row>
    <row r="26" spans="1:6" ht="30" customHeight="1" x14ac:dyDescent="0.2">
      <c r="A26" s="3" t="s">
        <v>242</v>
      </c>
      <c r="B26" s="75">
        <f>1-SUM(D26:D30)</f>
        <v>0.30454511700061604</v>
      </c>
      <c r="C26" s="49" t="s">
        <v>243</v>
      </c>
      <c r="D26" s="52">
        <v>0.147526477822681</v>
      </c>
      <c r="E26" s="51">
        <v>7.0000000000000001E-3</v>
      </c>
      <c r="F26" s="51">
        <v>-8.9999999999999993E-3</v>
      </c>
    </row>
    <row r="27" spans="1:6" ht="22.5" x14ac:dyDescent="0.2">
      <c r="A27" s="3"/>
      <c r="B27" s="75"/>
      <c r="C27" s="49" t="s">
        <v>244</v>
      </c>
      <c r="D27" s="52">
        <v>0.13529330690069599</v>
      </c>
      <c r="E27" s="51" t="s">
        <v>620</v>
      </c>
      <c r="F27" s="51">
        <v>-7.0000000000000001E-3</v>
      </c>
    </row>
    <row r="28" spans="1:6" ht="22.5" x14ac:dyDescent="0.2">
      <c r="A28" s="3"/>
      <c r="B28" s="75"/>
      <c r="C28" s="49" t="s">
        <v>249</v>
      </c>
      <c r="D28" s="52">
        <v>0.15683456809173801</v>
      </c>
      <c r="E28" s="51">
        <v>-3.0000000000000001E-3</v>
      </c>
      <c r="F28" s="51">
        <v>-6.0000000000000001E-3</v>
      </c>
    </row>
    <row r="29" spans="1:6" ht="22.5" x14ac:dyDescent="0.2">
      <c r="A29" s="3"/>
      <c r="B29" s="75"/>
      <c r="C29" s="49" t="s">
        <v>250</v>
      </c>
      <c r="D29" s="52">
        <v>0.13735904608721</v>
      </c>
      <c r="E29" s="51">
        <v>-8.9999999999999993E-3</v>
      </c>
      <c r="F29" s="51">
        <v>-7.0000000000000001E-3</v>
      </c>
    </row>
    <row r="30" spans="1:6" ht="22.5" x14ac:dyDescent="0.2">
      <c r="A30" s="3"/>
      <c r="B30" s="75"/>
      <c r="C30" s="49" t="s">
        <v>251</v>
      </c>
      <c r="D30" s="52">
        <v>0.118441484097059</v>
      </c>
      <c r="E30" s="51" t="s">
        <v>475</v>
      </c>
      <c r="F30" s="51">
        <v>-8.0000000000000002E-3</v>
      </c>
    </row>
    <row r="31" spans="1:6" ht="30" customHeight="1" x14ac:dyDescent="0.2">
      <c r="A31" s="3" t="s">
        <v>256</v>
      </c>
      <c r="B31" s="75">
        <f>1-SUM(D31:D35)</f>
        <v>8.7074643581351752E-2</v>
      </c>
      <c r="C31" s="49" t="s">
        <v>257</v>
      </c>
      <c r="D31" s="52">
        <v>0.76090612420500503</v>
      </c>
      <c r="E31" s="51">
        <v>5.0000000000000001E-3</v>
      </c>
      <c r="F31" s="51">
        <v>-8.0000000000000002E-3</v>
      </c>
    </row>
    <row r="32" spans="1:6" ht="22.5" x14ac:dyDescent="0.2">
      <c r="A32" s="3"/>
      <c r="B32" s="75"/>
      <c r="C32" s="49" t="s">
        <v>258</v>
      </c>
      <c r="D32" s="52">
        <v>3.0493440585244998E-2</v>
      </c>
      <c r="E32" s="51" t="s">
        <v>203</v>
      </c>
      <c r="F32" s="51">
        <v>-1.2999999999999999E-2</v>
      </c>
    </row>
    <row r="33" spans="1:6" ht="22.5" x14ac:dyDescent="0.2">
      <c r="A33" s="3"/>
      <c r="B33" s="75"/>
      <c r="C33" s="49" t="s">
        <v>259</v>
      </c>
      <c r="D33" s="52">
        <v>4.71935161909759E-2</v>
      </c>
      <c r="E33" s="51">
        <v>4.0000000000000001E-3</v>
      </c>
      <c r="F33" s="51">
        <v>-1.0999999999999999E-2</v>
      </c>
    </row>
    <row r="34" spans="1:6" ht="22.5" x14ac:dyDescent="0.2">
      <c r="A34" s="3"/>
      <c r="B34" s="75"/>
      <c r="C34" s="49" t="s">
        <v>260</v>
      </c>
      <c r="D34" s="52">
        <v>4.2513758045290298E-2</v>
      </c>
      <c r="E34" s="51">
        <v>4.0000000000000001E-3</v>
      </c>
      <c r="F34" s="51">
        <v>-1.0999999999999999E-2</v>
      </c>
    </row>
    <row r="35" spans="1:6" ht="22.5" x14ac:dyDescent="0.2">
      <c r="A35" s="3"/>
      <c r="B35" s="75"/>
      <c r="C35" s="49" t="s">
        <v>261</v>
      </c>
      <c r="D35" s="52">
        <v>3.1818517392131998E-2</v>
      </c>
      <c r="E35" s="51">
        <v>1.2E-2</v>
      </c>
      <c r="F35" s="51">
        <v>-1.2999999999999999E-2</v>
      </c>
    </row>
    <row r="36" spans="1:6" ht="30" customHeight="1" x14ac:dyDescent="0.2">
      <c r="A36" s="3" t="s">
        <v>262</v>
      </c>
      <c r="B36" s="75">
        <f>1-SUM(D36:D40)</f>
        <v>3.2441562391852918E-2</v>
      </c>
      <c r="C36" s="49" t="s">
        <v>263</v>
      </c>
      <c r="D36" s="52">
        <v>0.89195562377137705</v>
      </c>
      <c r="E36" s="51">
        <v>-1.2999999999999999E-2</v>
      </c>
      <c r="F36" s="51">
        <v>-1.2E-2</v>
      </c>
    </row>
    <row r="37" spans="1:6" ht="22.5" x14ac:dyDescent="0.2">
      <c r="A37" s="3"/>
      <c r="B37" s="75"/>
      <c r="C37" s="49" t="s">
        <v>264</v>
      </c>
      <c r="D37" s="52">
        <v>1.56116670931933E-2</v>
      </c>
      <c r="E37" s="51">
        <v>1.2E-2</v>
      </c>
      <c r="F37" s="51">
        <v>-1.9E-2</v>
      </c>
    </row>
    <row r="38" spans="1:6" ht="22.5" x14ac:dyDescent="0.2">
      <c r="A38" s="3"/>
      <c r="B38" s="75"/>
      <c r="C38" s="49" t="s">
        <v>265</v>
      </c>
      <c r="D38" s="52">
        <v>1.6652624378984401E-2</v>
      </c>
      <c r="E38" s="51">
        <v>-1.7000000000000001E-2</v>
      </c>
      <c r="F38" s="51">
        <v>-1.7999999999999999E-2</v>
      </c>
    </row>
    <row r="39" spans="1:6" ht="22.5" x14ac:dyDescent="0.2">
      <c r="A39" s="3"/>
      <c r="B39" s="75"/>
      <c r="C39" s="49" t="s">
        <v>266</v>
      </c>
      <c r="D39" s="52">
        <v>2.3259058477368699E-2</v>
      </c>
      <c r="E39" s="51">
        <v>-1E-3</v>
      </c>
      <c r="F39" s="51">
        <v>-1.6E-2</v>
      </c>
    </row>
    <row r="40" spans="1:6" ht="22.5" x14ac:dyDescent="0.2">
      <c r="A40" s="3"/>
      <c r="B40" s="75"/>
      <c r="C40" s="49" t="s">
        <v>267</v>
      </c>
      <c r="D40" s="52">
        <v>2.0079463887223599E-2</v>
      </c>
      <c r="E40" s="51">
        <v>-5.0000000000000001E-3</v>
      </c>
      <c r="F40" s="51">
        <v>-1.7000000000000001E-2</v>
      </c>
    </row>
    <row r="41" spans="1:6" ht="30" customHeight="1" x14ac:dyDescent="0.2">
      <c r="A41" s="3" t="s">
        <v>268</v>
      </c>
      <c r="B41" s="75">
        <f>1-SUM(D41:D42)</f>
        <v>0.33437394635380002</v>
      </c>
      <c r="C41" s="49" t="s">
        <v>269</v>
      </c>
      <c r="D41" s="52">
        <v>0.56506447907239099</v>
      </c>
      <c r="E41" s="51">
        <v>7.0000000000000001E-3</v>
      </c>
      <c r="F41" s="51">
        <v>-5.0000000000000001E-3</v>
      </c>
    </row>
    <row r="42" spans="1:6" ht="22.5" x14ac:dyDescent="0.2">
      <c r="A42" s="3"/>
      <c r="B42" s="75"/>
      <c r="C42" s="49" t="s">
        <v>272</v>
      </c>
      <c r="D42" s="52">
        <v>0.100561574573809</v>
      </c>
      <c r="E42" s="51" t="s">
        <v>313</v>
      </c>
      <c r="F42" s="51">
        <v>-7.0000000000000001E-3</v>
      </c>
    </row>
    <row r="43" spans="1:6" ht="30" customHeight="1" x14ac:dyDescent="0.2">
      <c r="A43" s="3" t="s">
        <v>275</v>
      </c>
      <c r="B43" s="75">
        <f>1-SUM(D43:D44)</f>
        <v>7.4946863946707576E-2</v>
      </c>
      <c r="C43" s="49" t="s">
        <v>276</v>
      </c>
      <c r="D43" s="52">
        <v>0.89985063114431596</v>
      </c>
      <c r="E43" s="51">
        <v>6.0000000000000001E-3</v>
      </c>
      <c r="F43" s="51">
        <v>-8.9999999999999993E-3</v>
      </c>
    </row>
    <row r="44" spans="1:6" ht="22.5" x14ac:dyDescent="0.2">
      <c r="A44" s="3"/>
      <c r="B44" s="75"/>
      <c r="C44" s="49" t="s">
        <v>277</v>
      </c>
      <c r="D44" s="52">
        <v>2.5202504908976499E-2</v>
      </c>
      <c r="E44" s="51">
        <v>1.0999999999999999E-2</v>
      </c>
      <c r="F44" s="51">
        <v>-1.4E-2</v>
      </c>
    </row>
    <row r="45" spans="1:6" ht="30" customHeight="1" x14ac:dyDescent="0.2">
      <c r="A45" s="3" t="s">
        <v>278</v>
      </c>
      <c r="B45" s="75">
        <f>1-SUM(D45:D46)</f>
        <v>3.3490467592997564E-2</v>
      </c>
      <c r="C45" s="49" t="s">
        <v>279</v>
      </c>
      <c r="D45" s="52">
        <v>0.956097947006747</v>
      </c>
      <c r="E45" s="51">
        <v>-7.0000000000000001E-3</v>
      </c>
      <c r="F45" s="51">
        <v>-1.2999999999999999E-2</v>
      </c>
    </row>
    <row r="46" spans="1:6" ht="22.5" x14ac:dyDescent="0.2">
      <c r="A46" s="3"/>
      <c r="B46" s="75"/>
      <c r="C46" s="49" t="s">
        <v>280</v>
      </c>
      <c r="D46" s="52">
        <v>1.0411585400255399E-2</v>
      </c>
      <c r="E46" s="51">
        <v>-3.0000000000000001E-3</v>
      </c>
      <c r="F46" s="51">
        <v>-2.1000000000000001E-2</v>
      </c>
    </row>
    <row r="47" spans="1:6" ht="60" customHeight="1" x14ac:dyDescent="0.2">
      <c r="A47" s="3" t="s">
        <v>281</v>
      </c>
      <c r="B47" s="75">
        <f>1-SUM(D47:D50)</f>
        <v>0.44542440497661107</v>
      </c>
      <c r="C47" s="49" t="s">
        <v>282</v>
      </c>
      <c r="D47" s="52">
        <v>0.16170189271566601</v>
      </c>
      <c r="E47" s="51">
        <v>-1.4999999999999999E-2</v>
      </c>
      <c r="F47" s="51">
        <v>-0.01</v>
      </c>
    </row>
    <row r="48" spans="1:6" ht="33.75" x14ac:dyDescent="0.2">
      <c r="A48" s="3"/>
      <c r="B48" s="75"/>
      <c r="C48" s="49" t="s">
        <v>285</v>
      </c>
      <c r="D48" s="52">
        <v>1.55563752732415E-2</v>
      </c>
      <c r="E48" s="51">
        <v>-1.2999999999999999E-2</v>
      </c>
      <c r="F48" s="51">
        <v>-1.4999999999999999E-2</v>
      </c>
    </row>
    <row r="49" spans="1:6" ht="33.75" x14ac:dyDescent="0.2">
      <c r="A49" s="3"/>
      <c r="B49" s="75"/>
      <c r="C49" s="49" t="s">
        <v>286</v>
      </c>
      <c r="D49" s="52">
        <v>3.7432993890074401E-2</v>
      </c>
      <c r="E49" s="51">
        <v>-5.0000000000000001E-3</v>
      </c>
      <c r="F49" s="51">
        <v>-0.01</v>
      </c>
    </row>
    <row r="50" spans="1:6" ht="33.75" x14ac:dyDescent="0.2">
      <c r="A50" s="3"/>
      <c r="B50" s="75"/>
      <c r="C50" s="49" t="s">
        <v>287</v>
      </c>
      <c r="D50" s="52">
        <v>0.33988433314440702</v>
      </c>
      <c r="E50" s="51">
        <v>1E-3</v>
      </c>
      <c r="F50" s="51">
        <v>-4.0000000000000001E-3</v>
      </c>
    </row>
    <row r="51" spans="1:6" ht="30" customHeight="1" x14ac:dyDescent="0.2">
      <c r="A51" s="3" t="s">
        <v>288</v>
      </c>
      <c r="B51" s="75">
        <f>1-SUM(D51:D53)</f>
        <v>2.9045173074541131E-2</v>
      </c>
      <c r="C51" s="49" t="s">
        <v>289</v>
      </c>
      <c r="D51" s="52">
        <v>0.107624660096348</v>
      </c>
      <c r="E51" s="51">
        <v>-1.6E-2</v>
      </c>
      <c r="F51" s="51">
        <v>-1.7000000000000001E-2</v>
      </c>
    </row>
    <row r="52" spans="1:6" ht="22.5" x14ac:dyDescent="0.2">
      <c r="A52" s="3"/>
      <c r="B52" s="75"/>
      <c r="C52" s="49" t="s">
        <v>290</v>
      </c>
      <c r="D52" s="52">
        <v>1.8537864191033902E-2</v>
      </c>
      <c r="E52" s="51">
        <v>-0.01</v>
      </c>
      <c r="F52" s="51">
        <v>-1.7999999999999999E-2</v>
      </c>
    </row>
    <row r="53" spans="1:6" ht="22.5" x14ac:dyDescent="0.2">
      <c r="A53" s="3"/>
      <c r="B53" s="75"/>
      <c r="C53" s="49" t="s">
        <v>291</v>
      </c>
      <c r="D53" s="52">
        <v>0.84479230263807703</v>
      </c>
      <c r="E53" s="51">
        <v>-6.0000000000000001E-3</v>
      </c>
      <c r="F53" s="51">
        <v>-1.0999999999999999E-2</v>
      </c>
    </row>
    <row r="54" spans="1:6" ht="30" customHeight="1" x14ac:dyDescent="0.2">
      <c r="A54" s="3" t="s">
        <v>292</v>
      </c>
      <c r="B54" s="75">
        <f>1-SUM(D54:D55)</f>
        <v>0.49567414573381008</v>
      </c>
      <c r="C54" s="49" t="s">
        <v>293</v>
      </c>
      <c r="D54" s="52">
        <v>0.16020334963659699</v>
      </c>
      <c r="E54" s="51">
        <v>8.0000000000000002E-3</v>
      </c>
      <c r="F54" s="51">
        <v>-0.01</v>
      </c>
    </row>
    <row r="55" spans="1:6" x14ac:dyDescent="0.2">
      <c r="A55" s="3"/>
      <c r="B55" s="75"/>
      <c r="C55" s="49" t="s">
        <v>294</v>
      </c>
      <c r="D55" s="52">
        <v>0.34412250462959298</v>
      </c>
      <c r="E55" s="51">
        <v>8.0000000000000002E-3</v>
      </c>
      <c r="F55" s="51">
        <v>-7.3999999999999996E-2</v>
      </c>
    </row>
    <row r="56" spans="1:6" ht="30" customHeight="1" x14ac:dyDescent="0.2">
      <c r="A56" s="3" t="s">
        <v>295</v>
      </c>
      <c r="B56" s="75">
        <f>1-SUM(D56:D58)</f>
        <v>2.596285354303296E-2</v>
      </c>
      <c r="C56" s="49" t="s">
        <v>296</v>
      </c>
      <c r="D56" s="52">
        <v>0.65647976898383797</v>
      </c>
      <c r="E56" s="51">
        <v>0.01</v>
      </c>
      <c r="F56" s="51">
        <v>-7.4999999999999997E-2</v>
      </c>
    </row>
    <row r="57" spans="1:6" x14ac:dyDescent="0.2">
      <c r="A57" s="3"/>
      <c r="B57" s="75"/>
      <c r="C57" s="49" t="s">
        <v>297</v>
      </c>
      <c r="D57" s="52">
        <v>0.16863692743252401</v>
      </c>
      <c r="E57" s="51">
        <v>1E-3</v>
      </c>
      <c r="F57" s="51">
        <v>-1.2E-2</v>
      </c>
    </row>
    <row r="58" spans="1:6" x14ac:dyDescent="0.2">
      <c r="A58" s="3"/>
      <c r="B58" s="75"/>
      <c r="C58" s="49" t="s">
        <v>298</v>
      </c>
      <c r="D58" s="52">
        <v>0.148920450040605</v>
      </c>
      <c r="E58" s="51">
        <v>2E-3</v>
      </c>
      <c r="F58" s="51">
        <v>-1.2E-2</v>
      </c>
    </row>
    <row r="59" spans="1:6" ht="30" customHeight="1" x14ac:dyDescent="0.2">
      <c r="A59" s="3" t="s">
        <v>299</v>
      </c>
      <c r="B59" s="75">
        <f>1-SUM(D59:D60)</f>
        <v>0.13758899673228198</v>
      </c>
      <c r="C59" s="49" t="s">
        <v>300</v>
      </c>
      <c r="D59" s="52">
        <v>2.5948020714461E-2</v>
      </c>
      <c r="E59" s="51">
        <v>8.9999999999999993E-3</v>
      </c>
      <c r="F59" s="51">
        <v>-1.4999999999999999E-2</v>
      </c>
    </row>
    <row r="60" spans="1:6" x14ac:dyDescent="0.2">
      <c r="A60" s="3"/>
      <c r="B60" s="75"/>
      <c r="C60" s="49" t="s">
        <v>301</v>
      </c>
      <c r="D60" s="52">
        <v>0.83646298255325702</v>
      </c>
      <c r="E60" s="51">
        <v>-1E-3</v>
      </c>
      <c r="F60" s="51">
        <v>-5.0000000000000001E-3</v>
      </c>
    </row>
    <row r="61" spans="1:6" ht="15" customHeight="1" x14ac:dyDescent="0.2">
      <c r="A61" s="3" t="s">
        <v>302</v>
      </c>
      <c r="B61" s="75">
        <f>1-SUM(D61:D62)</f>
        <v>0.54133633176418416</v>
      </c>
      <c r="C61" s="49" t="s">
        <v>303</v>
      </c>
      <c r="D61" s="52">
        <v>3.1809387812953803E-2</v>
      </c>
      <c r="E61" s="51">
        <v>-1.7000000000000001E-2</v>
      </c>
      <c r="F61" s="51">
        <v>-1.2999999999999999E-2</v>
      </c>
    </row>
    <row r="62" spans="1:6" x14ac:dyDescent="0.2">
      <c r="A62" s="3"/>
      <c r="B62" s="75"/>
      <c r="C62" s="49" t="s">
        <v>305</v>
      </c>
      <c r="D62" s="52">
        <v>0.426854280422862</v>
      </c>
      <c r="E62" s="51">
        <v>-2E-3</v>
      </c>
      <c r="F62" s="51">
        <v>-5.0000000000000001E-3</v>
      </c>
    </row>
    <row r="63" spans="1:6" ht="30" customHeight="1" x14ac:dyDescent="0.2">
      <c r="A63" s="3" t="s">
        <v>306</v>
      </c>
      <c r="B63" s="75">
        <f>1-SUM(D63:D66)</f>
        <v>0.44813453808240955</v>
      </c>
      <c r="C63" s="49" t="s">
        <v>307</v>
      </c>
      <c r="D63" s="52">
        <v>0.11916436307149</v>
      </c>
      <c r="E63" s="51" t="s">
        <v>602</v>
      </c>
      <c r="F63" s="51">
        <v>-7.0000000000000001E-3</v>
      </c>
    </row>
    <row r="64" spans="1:6" x14ac:dyDescent="0.2">
      <c r="A64" s="3"/>
      <c r="B64" s="75"/>
      <c r="C64" s="49" t="s">
        <v>310</v>
      </c>
      <c r="D64" s="52">
        <v>6.9811424461273502E-2</v>
      </c>
      <c r="E64" s="51" t="s">
        <v>621</v>
      </c>
      <c r="F64" s="51">
        <v>-1.4999999999999999E-2</v>
      </c>
    </row>
    <row r="65" spans="1:6" x14ac:dyDescent="0.2">
      <c r="A65" s="3"/>
      <c r="B65" s="75"/>
      <c r="C65" s="49" t="s">
        <v>312</v>
      </c>
      <c r="D65" s="52">
        <v>0.11400268994170699</v>
      </c>
      <c r="E65" s="51" t="s">
        <v>311</v>
      </c>
      <c r="F65" s="51">
        <v>-6.0000000000000001E-3</v>
      </c>
    </row>
    <row r="66" spans="1:6" x14ac:dyDescent="0.2">
      <c r="A66" s="3"/>
      <c r="B66" s="75"/>
      <c r="C66" s="49" t="s">
        <v>315</v>
      </c>
      <c r="D66" s="52">
        <v>0.24888698444311999</v>
      </c>
      <c r="E66" s="51" t="s">
        <v>318</v>
      </c>
      <c r="F66" s="51">
        <v>-6.0000000000000001E-3</v>
      </c>
    </row>
    <row r="67" spans="1:6" ht="45" customHeight="1" x14ac:dyDescent="0.2">
      <c r="A67" s="3" t="s">
        <v>319</v>
      </c>
      <c r="B67" s="75">
        <f>1-SUM(D67:D68)</f>
        <v>0.35460884467797138</v>
      </c>
      <c r="C67" s="49" t="s">
        <v>320</v>
      </c>
      <c r="D67" s="52">
        <v>2.07624729508427E-2</v>
      </c>
      <c r="E67" s="51">
        <v>-5.2999999999999999E-2</v>
      </c>
      <c r="F67" s="51">
        <v>-4.3999999999999997E-2</v>
      </c>
    </row>
    <row r="68" spans="1:6" ht="22.5" x14ac:dyDescent="0.2">
      <c r="A68" s="3"/>
      <c r="B68" s="75"/>
      <c r="C68" s="49" t="s">
        <v>321</v>
      </c>
      <c r="D68" s="52">
        <v>0.62462868237118596</v>
      </c>
      <c r="E68" s="51">
        <v>3.0000000000000001E-3</v>
      </c>
      <c r="F68" s="51">
        <v>-4.0000000000000001E-3</v>
      </c>
    </row>
    <row r="69" spans="1:6" ht="30" customHeight="1" x14ac:dyDescent="0.2">
      <c r="A69" s="3" t="s">
        <v>322</v>
      </c>
      <c r="B69" s="75">
        <f>1-SUM(D69:D70)</f>
        <v>0.72606588998293731</v>
      </c>
      <c r="C69" s="49" t="s">
        <v>323</v>
      </c>
      <c r="D69" s="52">
        <v>2.25671843813657E-2</v>
      </c>
      <c r="E69" s="51">
        <v>-4.9000000000000002E-2</v>
      </c>
      <c r="F69" s="51">
        <v>-4.9000000000000002E-2</v>
      </c>
    </row>
    <row r="70" spans="1:6" ht="22.5" x14ac:dyDescent="0.2">
      <c r="A70" s="3"/>
      <c r="B70" s="75"/>
      <c r="C70" s="49" t="s">
        <v>324</v>
      </c>
      <c r="D70" s="52">
        <v>0.25136692563569701</v>
      </c>
      <c r="E70" s="51">
        <v>2E-3</v>
      </c>
      <c r="F70" s="51">
        <v>-4.0000000000000001E-3</v>
      </c>
    </row>
    <row r="71" spans="1:6" ht="30" customHeight="1" x14ac:dyDescent="0.2">
      <c r="A71" s="3" t="s">
        <v>325</v>
      </c>
      <c r="B71" s="75">
        <f>1-SUM(D71:D72)</f>
        <v>0.4195870149835178</v>
      </c>
      <c r="C71" s="49" t="s">
        <v>326</v>
      </c>
      <c r="D71" s="52">
        <v>2.5142379131683198E-2</v>
      </c>
      <c r="E71" s="51">
        <v>1.6E-2</v>
      </c>
      <c r="F71" s="51">
        <v>-3.1E-2</v>
      </c>
    </row>
    <row r="72" spans="1:6" x14ac:dyDescent="0.2">
      <c r="A72" s="3"/>
      <c r="B72" s="75"/>
      <c r="C72" s="49" t="s">
        <v>327</v>
      </c>
      <c r="D72" s="52">
        <v>0.55527060588479904</v>
      </c>
      <c r="E72" s="51">
        <v>6.0000000000000001E-3</v>
      </c>
      <c r="F72" s="51">
        <v>-4.0000000000000001E-3</v>
      </c>
    </row>
    <row r="73" spans="1:6" ht="45" customHeight="1" x14ac:dyDescent="0.2">
      <c r="A73" s="3" t="s">
        <v>329</v>
      </c>
      <c r="B73" s="75">
        <f>1-SUM(D73:D74)</f>
        <v>0.54634493043306087</v>
      </c>
      <c r="C73" s="49" t="s">
        <v>330</v>
      </c>
      <c r="D73" s="52">
        <v>2.2162088159825101E-2</v>
      </c>
      <c r="E73" s="51">
        <v>4.5999999999999999E-2</v>
      </c>
      <c r="F73" s="51">
        <v>-5.8000000000000003E-2</v>
      </c>
    </row>
    <row r="74" spans="1:6" ht="22.5" x14ac:dyDescent="0.2">
      <c r="A74" s="3"/>
      <c r="B74" s="75"/>
      <c r="C74" s="49" t="s">
        <v>331</v>
      </c>
      <c r="D74" s="52">
        <v>0.43149298140711401</v>
      </c>
      <c r="E74" s="51">
        <v>3.0000000000000001E-3</v>
      </c>
      <c r="F74" s="51">
        <v>-4.0000000000000001E-3</v>
      </c>
    </row>
    <row r="75" spans="1:6" ht="45" customHeight="1" x14ac:dyDescent="0.2">
      <c r="A75" s="3" t="s">
        <v>622</v>
      </c>
      <c r="B75" s="75">
        <f>1-SUM(D75:D76)</f>
        <v>0.69185275805135116</v>
      </c>
      <c r="C75" s="49" t="s">
        <v>333</v>
      </c>
      <c r="D75" s="52">
        <v>2.4027720298714899E-2</v>
      </c>
      <c r="E75" s="51">
        <v>4.8000000000000001E-2</v>
      </c>
      <c r="F75" s="51">
        <v>-0.04</v>
      </c>
    </row>
    <row r="76" spans="1:6" ht="22.5" x14ac:dyDescent="0.2">
      <c r="A76" s="3"/>
      <c r="B76" s="75"/>
      <c r="C76" s="49" t="s">
        <v>334</v>
      </c>
      <c r="D76" s="52">
        <v>0.28411952164993398</v>
      </c>
      <c r="E76" s="51">
        <v>3.0000000000000001E-3</v>
      </c>
      <c r="F76" s="51">
        <v>-4.0000000000000001E-3</v>
      </c>
    </row>
    <row r="77" spans="1:6" ht="22.5" x14ac:dyDescent="0.2">
      <c r="A77" s="49" t="s">
        <v>623</v>
      </c>
      <c r="B77" s="50">
        <f>1-D77</f>
        <v>0.84870938453731304</v>
      </c>
      <c r="C77" s="49" t="s">
        <v>624</v>
      </c>
      <c r="D77" s="52">
        <v>0.15129061546268699</v>
      </c>
      <c r="E77" s="51">
        <v>6.0000000000000001E-3</v>
      </c>
      <c r="F77" s="51">
        <v>-6.0000000000000001E-3</v>
      </c>
    </row>
    <row r="78" spans="1:6" ht="45" customHeight="1" x14ac:dyDescent="0.2">
      <c r="A78" s="3" t="s">
        <v>625</v>
      </c>
      <c r="B78" s="2">
        <f>1-SUM(D78:D79)</f>
        <v>0.52702600163531299</v>
      </c>
      <c r="C78" s="49" t="s">
        <v>626</v>
      </c>
      <c r="D78" s="52">
        <v>0.32495819007486998</v>
      </c>
      <c r="E78" s="51" t="s">
        <v>390</v>
      </c>
      <c r="F78" s="51">
        <v>-5.0000000000000001E-3</v>
      </c>
    </row>
    <row r="79" spans="1:6" ht="22.5" x14ac:dyDescent="0.2">
      <c r="A79" s="3"/>
      <c r="B79" s="2"/>
      <c r="C79" s="49" t="s">
        <v>627</v>
      </c>
      <c r="D79" s="52">
        <v>0.148015808289817</v>
      </c>
      <c r="E79" s="51">
        <v>-1E-3</v>
      </c>
      <c r="F79" s="51">
        <v>-6.0000000000000001E-3</v>
      </c>
    </row>
    <row r="80" spans="1:6" ht="45" customHeight="1" x14ac:dyDescent="0.2">
      <c r="A80" s="3" t="s">
        <v>628</v>
      </c>
      <c r="B80" s="2">
        <f>1-SUM(D80:D81)</f>
        <v>0.45474186795373905</v>
      </c>
      <c r="C80" s="49" t="s">
        <v>629</v>
      </c>
      <c r="D80" s="52">
        <v>0.34075456644574098</v>
      </c>
      <c r="E80" s="51" t="s">
        <v>354</v>
      </c>
      <c r="F80" s="51">
        <v>-5.0000000000000001E-3</v>
      </c>
    </row>
    <row r="81" spans="1:6" ht="22.5" x14ac:dyDescent="0.2">
      <c r="A81" s="3"/>
      <c r="B81" s="2"/>
      <c r="C81" s="49" t="s">
        <v>630</v>
      </c>
      <c r="D81" s="52">
        <v>0.20450356560051999</v>
      </c>
      <c r="E81" s="51">
        <v>-7.0000000000000001E-3</v>
      </c>
      <c r="F81" s="51">
        <v>-5.0000000000000001E-3</v>
      </c>
    </row>
    <row r="82" spans="1:6" ht="45" customHeight="1" x14ac:dyDescent="0.2">
      <c r="A82" s="3" t="s">
        <v>631</v>
      </c>
      <c r="B82" s="2">
        <f>1-SUM(D82:D83)</f>
        <v>0.53004825477075401</v>
      </c>
      <c r="C82" s="49" t="s">
        <v>632</v>
      </c>
      <c r="D82" s="52">
        <v>0.30613142966511597</v>
      </c>
      <c r="E82" s="51" t="s">
        <v>384</v>
      </c>
      <c r="F82" s="51">
        <v>-5.0000000000000001E-3</v>
      </c>
    </row>
    <row r="83" spans="1:6" ht="22.5" x14ac:dyDescent="0.2">
      <c r="A83" s="3"/>
      <c r="B83" s="2"/>
      <c r="C83" s="49" t="s">
        <v>633</v>
      </c>
      <c r="D83" s="52">
        <v>0.16382031556412999</v>
      </c>
      <c r="E83" s="51" t="s">
        <v>384</v>
      </c>
      <c r="F83" s="51">
        <v>-5.0000000000000001E-3</v>
      </c>
    </row>
    <row r="84" spans="1:6" ht="45" customHeight="1" x14ac:dyDescent="0.2">
      <c r="A84" s="3" t="s">
        <v>634</v>
      </c>
      <c r="B84" s="2">
        <f>1-SUM(D84:D85)</f>
        <v>0.48482952181373706</v>
      </c>
      <c r="C84" s="49" t="s">
        <v>635</v>
      </c>
      <c r="D84" s="52">
        <v>0.33342257728526697</v>
      </c>
      <c r="E84" s="51" t="s">
        <v>309</v>
      </c>
      <c r="F84" s="51">
        <v>-5.0000000000000001E-3</v>
      </c>
    </row>
    <row r="85" spans="1:6" ht="22.5" x14ac:dyDescent="0.2">
      <c r="A85" s="3"/>
      <c r="B85" s="2"/>
      <c r="C85" s="49" t="s">
        <v>636</v>
      </c>
      <c r="D85" s="52">
        <v>0.18174790090099599</v>
      </c>
      <c r="E85" s="51" t="s">
        <v>192</v>
      </c>
      <c r="F85" s="51">
        <v>-5.0000000000000001E-3</v>
      </c>
    </row>
    <row r="86" spans="1:6" ht="30" customHeight="1" x14ac:dyDescent="0.2">
      <c r="A86" s="3" t="s">
        <v>637</v>
      </c>
      <c r="B86" s="2">
        <f>1-SUM(D86:D87)</f>
        <v>0.72650457779232513</v>
      </c>
      <c r="C86" s="49" t="s">
        <v>638</v>
      </c>
      <c r="D86" s="52">
        <v>0.253371450570896</v>
      </c>
      <c r="E86" s="51" t="s">
        <v>351</v>
      </c>
      <c r="F86" s="51">
        <v>-5.0000000000000001E-3</v>
      </c>
    </row>
    <row r="87" spans="1:6" ht="22.5" x14ac:dyDescent="0.2">
      <c r="A87" s="3"/>
      <c r="B87" s="2"/>
      <c r="C87" s="49" t="s">
        <v>639</v>
      </c>
      <c r="D87" s="52">
        <v>2.0123971636778801E-2</v>
      </c>
      <c r="E87" s="51">
        <v>1.7999999999999999E-2</v>
      </c>
      <c r="F87" s="51">
        <v>-1.2999999999999999E-2</v>
      </c>
    </row>
    <row r="88" spans="1:6" ht="30" customHeight="1" x14ac:dyDescent="0.2">
      <c r="A88" s="3" t="s">
        <v>640</v>
      </c>
      <c r="B88" s="2">
        <f>1-SUM(D88:D89)</f>
        <v>0.69644851179174205</v>
      </c>
      <c r="C88" s="49" t="s">
        <v>641</v>
      </c>
      <c r="D88" s="52">
        <v>0.20777836037939099</v>
      </c>
      <c r="E88" s="51" t="s">
        <v>351</v>
      </c>
      <c r="F88" s="51">
        <v>-5.0000000000000001E-3</v>
      </c>
    </row>
    <row r="89" spans="1:6" ht="22.5" x14ac:dyDescent="0.2">
      <c r="A89" s="3"/>
      <c r="B89" s="2"/>
      <c r="C89" s="49" t="s">
        <v>642</v>
      </c>
      <c r="D89" s="52">
        <v>9.5773127828867002E-2</v>
      </c>
      <c r="E89" s="51">
        <v>-2E-3</v>
      </c>
      <c r="F89" s="51">
        <v>-6.0000000000000001E-3</v>
      </c>
    </row>
    <row r="90" spans="1:6" ht="30" customHeight="1" x14ac:dyDescent="0.2">
      <c r="A90" s="3" t="s">
        <v>361</v>
      </c>
      <c r="B90" s="75">
        <f>1-SUM(D90:D92)</f>
        <v>5.3933390527470038E-2</v>
      </c>
      <c r="C90" s="49" t="s">
        <v>362</v>
      </c>
      <c r="D90" s="52">
        <v>0.59677400000059699</v>
      </c>
      <c r="E90" s="51">
        <v>8.9999999999999993E-3</v>
      </c>
      <c r="F90" s="51">
        <v>-8.0000000000000002E-3</v>
      </c>
    </row>
    <row r="91" spans="1:6" x14ac:dyDescent="0.2">
      <c r="A91" s="3"/>
      <c r="B91" s="75"/>
      <c r="C91" s="49" t="s">
        <v>363</v>
      </c>
      <c r="D91" s="52">
        <v>0.13175160195073901</v>
      </c>
      <c r="E91" s="51">
        <v>8.9999999999999993E-3</v>
      </c>
      <c r="F91" s="51">
        <v>-8.9999999999999993E-3</v>
      </c>
    </row>
    <row r="92" spans="1:6" x14ac:dyDescent="0.2">
      <c r="A92" s="3"/>
      <c r="B92" s="75"/>
      <c r="C92" s="49" t="s">
        <v>364</v>
      </c>
      <c r="D92" s="52">
        <v>0.21754100752119401</v>
      </c>
      <c r="E92" s="51">
        <v>0.01</v>
      </c>
      <c r="F92" s="51">
        <v>-8.9999999999999993E-3</v>
      </c>
    </row>
    <row r="93" spans="1:6" ht="30" customHeight="1" x14ac:dyDescent="0.2">
      <c r="A93" s="3" t="s">
        <v>604</v>
      </c>
      <c r="B93" s="75">
        <f>1-SUM(D93:D96)</f>
        <v>0.33689375865176507</v>
      </c>
      <c r="C93" s="49" t="s">
        <v>366</v>
      </c>
      <c r="D93" s="52">
        <v>0.135083945745503</v>
      </c>
      <c r="E93" s="51">
        <v>-2E-3</v>
      </c>
      <c r="F93" s="51">
        <v>-3.0000000000000001E-3</v>
      </c>
    </row>
    <row r="94" spans="1:6" x14ac:dyDescent="0.2">
      <c r="A94" s="3"/>
      <c r="B94" s="75"/>
      <c r="C94" s="49" t="s">
        <v>367</v>
      </c>
      <c r="D94" s="52">
        <v>0.15247599757682201</v>
      </c>
      <c r="E94" s="51" t="s">
        <v>359</v>
      </c>
      <c r="F94" s="51">
        <v>-6.0000000000000001E-3</v>
      </c>
    </row>
    <row r="95" spans="1:6" x14ac:dyDescent="0.2">
      <c r="A95" s="3"/>
      <c r="B95" s="75"/>
      <c r="C95" s="49" t="s">
        <v>370</v>
      </c>
      <c r="D95" s="52">
        <v>0.35025096120962301</v>
      </c>
      <c r="E95" s="51" t="s">
        <v>209</v>
      </c>
      <c r="F95" s="51">
        <v>-4.0000000000000001E-3</v>
      </c>
    </row>
    <row r="96" spans="1:6" x14ac:dyDescent="0.2">
      <c r="A96" s="3"/>
      <c r="B96" s="75"/>
      <c r="C96" s="49" t="s">
        <v>372</v>
      </c>
      <c r="D96" s="52">
        <v>2.5295336816286901E-2</v>
      </c>
      <c r="E96" s="51" t="s">
        <v>643</v>
      </c>
      <c r="F96" s="51">
        <v>-1.2E-2</v>
      </c>
    </row>
    <row r="97" spans="1:6" ht="30" customHeight="1" x14ac:dyDescent="0.2">
      <c r="A97" s="3" t="s">
        <v>376</v>
      </c>
      <c r="B97" s="75">
        <f>1-SUM(D97:D98)</f>
        <v>0.78706170499989869</v>
      </c>
      <c r="C97" s="49" t="s">
        <v>377</v>
      </c>
      <c r="D97" s="52">
        <v>1.07242184394393E-2</v>
      </c>
      <c r="E97" s="51">
        <v>1.6E-2</v>
      </c>
      <c r="F97" s="51">
        <v>-3.9E-2</v>
      </c>
    </row>
    <row r="98" spans="1:6" x14ac:dyDescent="0.2">
      <c r="A98" s="3"/>
      <c r="B98" s="75"/>
      <c r="C98" s="49" t="s">
        <v>378</v>
      </c>
      <c r="D98" s="52">
        <v>0.20221407656066201</v>
      </c>
      <c r="E98" s="51" t="s">
        <v>644</v>
      </c>
      <c r="F98" s="51">
        <v>-5.0000000000000001E-3</v>
      </c>
    </row>
    <row r="99" spans="1:6" ht="15" customHeight="1" x14ac:dyDescent="0.2">
      <c r="A99" s="3" t="s">
        <v>381</v>
      </c>
      <c r="B99" s="75">
        <f>1-SUM(D99:D102)</f>
        <v>0.18978030180611805</v>
      </c>
      <c r="C99" s="49" t="s">
        <v>382</v>
      </c>
      <c r="D99" s="52">
        <v>0.18442991685625601</v>
      </c>
      <c r="E99" s="51">
        <v>-4.0000000000000001E-3</v>
      </c>
      <c r="F99" s="51">
        <v>-6.0000000000000001E-3</v>
      </c>
    </row>
    <row r="100" spans="1:6" ht="15" customHeight="1" x14ac:dyDescent="0.2">
      <c r="A100" s="3"/>
      <c r="B100" s="75"/>
      <c r="C100" s="49" t="s">
        <v>383</v>
      </c>
      <c r="D100" s="52">
        <v>0.20573145994195999</v>
      </c>
      <c r="E100" s="51" t="s">
        <v>449</v>
      </c>
      <c r="F100" s="51">
        <v>-6.0000000000000001E-3</v>
      </c>
    </row>
    <row r="101" spans="1:6" x14ac:dyDescent="0.2">
      <c r="A101" s="3"/>
      <c r="B101" s="75"/>
      <c r="C101" s="49" t="s">
        <v>388</v>
      </c>
      <c r="D101" s="52">
        <v>0.21269768462668301</v>
      </c>
      <c r="E101" s="51">
        <v>-2E-3</v>
      </c>
      <c r="F101" s="51">
        <v>-6.0000000000000001E-3</v>
      </c>
    </row>
    <row r="102" spans="1:6" x14ac:dyDescent="0.2">
      <c r="A102" s="3"/>
      <c r="B102" s="75"/>
      <c r="C102" s="49" t="s">
        <v>389</v>
      </c>
      <c r="D102" s="52">
        <v>0.207360636768983</v>
      </c>
      <c r="E102" s="51" t="s">
        <v>391</v>
      </c>
      <c r="F102" s="51">
        <v>-6.0000000000000001E-3</v>
      </c>
    </row>
    <row r="103" spans="1:6" ht="45" customHeight="1" x14ac:dyDescent="0.2">
      <c r="A103" s="3" t="s">
        <v>392</v>
      </c>
      <c r="B103" s="75">
        <f>1-SUM(D103:D104)</f>
        <v>0.73545908094181311</v>
      </c>
      <c r="C103" s="49" t="s">
        <v>393</v>
      </c>
      <c r="D103" s="52">
        <v>5.6947878334047901E-2</v>
      </c>
      <c r="E103" s="51">
        <v>4.0000000000000001E-3</v>
      </c>
      <c r="F103" s="51">
        <v>-1.2E-2</v>
      </c>
    </row>
    <row r="104" spans="1:6" ht="22.5" x14ac:dyDescent="0.2">
      <c r="A104" s="3"/>
      <c r="B104" s="75"/>
      <c r="C104" s="49" t="s">
        <v>394</v>
      </c>
      <c r="D104" s="52">
        <v>0.20759304072413901</v>
      </c>
      <c r="E104" s="51" t="s">
        <v>247</v>
      </c>
      <c r="F104" s="51">
        <v>-8.0000000000000002E-3</v>
      </c>
    </row>
    <row r="105" spans="1:6" ht="30" customHeight="1" x14ac:dyDescent="0.2">
      <c r="A105" s="3" t="s">
        <v>395</v>
      </c>
      <c r="B105" s="75">
        <f>1-SUM(D105:D107)</f>
        <v>0.29345217495075693</v>
      </c>
      <c r="C105" s="49" t="s">
        <v>396</v>
      </c>
      <c r="D105" s="52">
        <v>0.24009695573936099</v>
      </c>
      <c r="E105" s="51" t="s">
        <v>645</v>
      </c>
      <c r="F105" s="51">
        <v>-7.0000000000000001E-3</v>
      </c>
    </row>
    <row r="106" spans="1:6" x14ac:dyDescent="0.2">
      <c r="A106" s="3"/>
      <c r="B106" s="75"/>
      <c r="C106" s="49" t="s">
        <v>404</v>
      </c>
      <c r="D106" s="52">
        <v>0.30593700709287502</v>
      </c>
      <c r="E106" s="51" t="s">
        <v>406</v>
      </c>
      <c r="F106" s="51">
        <v>-5.0000000000000001E-3</v>
      </c>
    </row>
    <row r="107" spans="1:6" x14ac:dyDescent="0.2">
      <c r="A107" s="3"/>
      <c r="B107" s="75"/>
      <c r="C107" s="49" t="s">
        <v>407</v>
      </c>
      <c r="D107" s="52">
        <v>0.160513862217007</v>
      </c>
      <c r="E107" s="51" t="s">
        <v>408</v>
      </c>
      <c r="F107" s="51">
        <v>-8.9999999999999993E-3</v>
      </c>
    </row>
    <row r="108" spans="1:6" ht="15" customHeight="1" x14ac:dyDescent="0.2">
      <c r="A108" s="3" t="s">
        <v>413</v>
      </c>
      <c r="B108" s="75">
        <f>1-SUM(D108:D109)</f>
        <v>0.24507428974809797</v>
      </c>
      <c r="C108" s="49" t="s">
        <v>414</v>
      </c>
      <c r="D108" s="52">
        <v>5.5194421601583998E-2</v>
      </c>
      <c r="E108" s="51">
        <v>1E-3</v>
      </c>
      <c r="F108" s="51">
        <v>-8.9999999999999993E-3</v>
      </c>
    </row>
    <row r="109" spans="1:6" x14ac:dyDescent="0.2">
      <c r="A109" s="3"/>
      <c r="B109" s="75"/>
      <c r="C109" s="49" t="s">
        <v>415</v>
      </c>
      <c r="D109" s="52">
        <v>0.69973128865031797</v>
      </c>
      <c r="E109" s="51">
        <v>-6.0000000000000001E-3</v>
      </c>
      <c r="F109" s="51">
        <v>-4.0000000000000001E-3</v>
      </c>
    </row>
    <row r="110" spans="1:6" ht="15" customHeight="1" x14ac:dyDescent="0.2">
      <c r="A110" s="3" t="s">
        <v>418</v>
      </c>
      <c r="B110" s="75">
        <f>1-SUM(D110:D111)</f>
        <v>0.5744099771844986</v>
      </c>
      <c r="C110" s="49" t="s">
        <v>419</v>
      </c>
      <c r="D110" s="52">
        <v>9.8746173877647406E-2</v>
      </c>
      <c r="E110" s="51">
        <v>-0.01</v>
      </c>
      <c r="F110" s="51">
        <v>-9.5000000000000001E-2</v>
      </c>
    </row>
    <row r="111" spans="1:6" x14ac:dyDescent="0.2">
      <c r="A111" s="3"/>
      <c r="B111" s="75"/>
      <c r="C111" s="49" t="s">
        <v>420</v>
      </c>
      <c r="D111" s="52">
        <v>0.32684384893785401</v>
      </c>
      <c r="E111" s="51">
        <v>0.01</v>
      </c>
      <c r="F111" s="51">
        <v>-9.4E-2</v>
      </c>
    </row>
    <row r="112" spans="1:6" ht="15" customHeight="1" x14ac:dyDescent="0.2">
      <c r="A112" s="3" t="s">
        <v>421</v>
      </c>
      <c r="B112" s="75">
        <f>1-SUM(D112:D113)</f>
        <v>0.32649067669726062</v>
      </c>
      <c r="C112" s="49" t="s">
        <v>422</v>
      </c>
      <c r="D112" s="52">
        <v>9.8746173877647406E-2</v>
      </c>
      <c r="E112" s="51" t="s">
        <v>423</v>
      </c>
      <c r="F112" s="51" t="s">
        <v>423</v>
      </c>
    </row>
    <row r="113" spans="1:6" x14ac:dyDescent="0.2">
      <c r="A113" s="3"/>
      <c r="B113" s="75"/>
      <c r="C113" s="49" t="s">
        <v>424</v>
      </c>
      <c r="D113" s="52">
        <v>0.57476314942509199</v>
      </c>
      <c r="E113" s="51">
        <v>-8.9999999999999993E-3</v>
      </c>
      <c r="F113" s="51">
        <v>-9.4E-2</v>
      </c>
    </row>
    <row r="114" spans="1:6" ht="30" customHeight="1" x14ac:dyDescent="0.2">
      <c r="A114" s="3" t="s">
        <v>425</v>
      </c>
      <c r="B114" s="75">
        <f>1-SUM(D114:D115)</f>
        <v>0.95526110281954335</v>
      </c>
      <c r="C114" s="49" t="s">
        <v>426</v>
      </c>
      <c r="D114" s="52">
        <v>1.21272279448094E-2</v>
      </c>
      <c r="E114" s="51">
        <v>1E-3</v>
      </c>
      <c r="F114" s="51">
        <v>-4.2999999999999997E-2</v>
      </c>
    </row>
    <row r="115" spans="1:6" x14ac:dyDescent="0.2">
      <c r="A115" s="3"/>
      <c r="B115" s="75"/>
      <c r="C115" s="49" t="s">
        <v>427</v>
      </c>
      <c r="D115" s="52">
        <v>3.2611669235647199E-2</v>
      </c>
      <c r="E115" s="51" t="s">
        <v>206</v>
      </c>
      <c r="F115" s="51">
        <v>-0.01</v>
      </c>
    </row>
    <row r="116" spans="1:6" ht="60" customHeight="1" x14ac:dyDescent="0.2">
      <c r="A116" s="3" t="s">
        <v>432</v>
      </c>
      <c r="B116" s="75">
        <f>1-SUM(D116:D117)</f>
        <v>0.5277619078321405</v>
      </c>
      <c r="C116" s="49" t="s">
        <v>433</v>
      </c>
      <c r="D116" s="52">
        <v>1.00271398000106E-2</v>
      </c>
      <c r="E116" s="51">
        <v>0.04</v>
      </c>
      <c r="F116" s="51">
        <v>-3.3000000000000002E-2</v>
      </c>
    </row>
    <row r="117" spans="1:6" ht="22.5" x14ac:dyDescent="0.2">
      <c r="A117" s="3"/>
      <c r="B117" s="75"/>
      <c r="C117" s="49" t="s">
        <v>434</v>
      </c>
      <c r="D117" s="52">
        <v>0.46221095236784898</v>
      </c>
      <c r="E117" s="51">
        <v>6.0000000000000001E-3</v>
      </c>
      <c r="F117" s="51">
        <v>-4.0000000000000001E-3</v>
      </c>
    </row>
    <row r="118" spans="1:6" ht="60" customHeight="1" x14ac:dyDescent="0.2">
      <c r="A118" s="3" t="s">
        <v>436</v>
      </c>
      <c r="B118" s="75">
        <f>1-SUM(D118:D123)</f>
        <v>0.23443814269379071</v>
      </c>
      <c r="C118" s="49" t="s">
        <v>437</v>
      </c>
      <c r="D118" s="52">
        <v>0.30000884373870101</v>
      </c>
      <c r="E118" s="51">
        <v>-1E-3</v>
      </c>
      <c r="F118" s="51">
        <v>-6.0000000000000001E-3</v>
      </c>
    </row>
    <row r="119" spans="1:6" ht="22.5" x14ac:dyDescent="0.2">
      <c r="A119" s="3"/>
      <c r="B119" s="75"/>
      <c r="C119" s="49" t="s">
        <v>438</v>
      </c>
      <c r="D119" s="52">
        <v>6.5093274456287896E-3</v>
      </c>
      <c r="E119" s="51" t="s">
        <v>441</v>
      </c>
      <c r="F119" s="51">
        <v>-2.1999999999999999E-2</v>
      </c>
    </row>
    <row r="120" spans="1:6" ht="33.75" x14ac:dyDescent="0.2">
      <c r="A120" s="3"/>
      <c r="B120" s="75"/>
      <c r="C120" s="49" t="s">
        <v>444</v>
      </c>
      <c r="D120" s="52">
        <v>2.6274423552762501E-2</v>
      </c>
      <c r="E120" s="51" t="s">
        <v>219</v>
      </c>
      <c r="F120" s="51">
        <v>-1.2E-2</v>
      </c>
    </row>
    <row r="121" spans="1:6" ht="33.75" x14ac:dyDescent="0.2">
      <c r="A121" s="3"/>
      <c r="B121" s="75"/>
      <c r="C121" s="49" t="s">
        <v>448</v>
      </c>
      <c r="D121" s="52">
        <v>0.115921050865222</v>
      </c>
      <c r="E121" s="51" t="s">
        <v>309</v>
      </c>
      <c r="F121" s="51">
        <v>-7.0000000000000001E-3</v>
      </c>
    </row>
    <row r="122" spans="1:6" ht="33.75" x14ac:dyDescent="0.2">
      <c r="A122" s="3"/>
      <c r="B122" s="75"/>
      <c r="C122" s="49" t="s">
        <v>450</v>
      </c>
      <c r="D122" s="52">
        <v>0.18054252867773299</v>
      </c>
      <c r="E122" s="51">
        <v>5.0000000000000001E-3</v>
      </c>
      <c r="F122" s="51">
        <v>-6.0000000000000001E-3</v>
      </c>
    </row>
    <row r="123" spans="1:6" ht="33.75" x14ac:dyDescent="0.2">
      <c r="A123" s="3"/>
      <c r="B123" s="75"/>
      <c r="C123" s="49" t="s">
        <v>451</v>
      </c>
      <c r="D123" s="52">
        <v>0.136305683026162</v>
      </c>
      <c r="E123" s="51" t="s">
        <v>245</v>
      </c>
      <c r="F123" s="51">
        <v>-7.0000000000000001E-3</v>
      </c>
    </row>
    <row r="124" spans="1:6" ht="60" customHeight="1" x14ac:dyDescent="0.2">
      <c r="A124" s="3" t="s">
        <v>452</v>
      </c>
      <c r="B124" s="75">
        <f>1-SUM(D124:D128)</f>
        <v>2.6591417642948034E-2</v>
      </c>
      <c r="C124" s="49" t="s">
        <v>453</v>
      </c>
      <c r="D124" s="52">
        <v>0.79860667969263899</v>
      </c>
      <c r="E124" s="51">
        <v>-2E-3</v>
      </c>
      <c r="F124" s="51">
        <v>-1.0999999999999999E-2</v>
      </c>
    </row>
    <row r="125" spans="1:6" ht="22.5" x14ac:dyDescent="0.2">
      <c r="A125" s="3"/>
      <c r="B125" s="75"/>
      <c r="C125" s="49" t="s">
        <v>454</v>
      </c>
      <c r="D125" s="52">
        <v>7.4269989828209398E-3</v>
      </c>
      <c r="E125" s="51" t="s">
        <v>646</v>
      </c>
      <c r="F125" s="51">
        <v>-2.4E-2</v>
      </c>
    </row>
    <row r="126" spans="1:6" ht="33.75" x14ac:dyDescent="0.2">
      <c r="A126" s="3"/>
      <c r="B126" s="75"/>
      <c r="C126" s="49" t="s">
        <v>460</v>
      </c>
      <c r="D126" s="52">
        <v>7.6061520068216202E-3</v>
      </c>
      <c r="E126" s="51">
        <v>2.1000000000000001E-2</v>
      </c>
      <c r="F126" s="51">
        <v>-2.3E-2</v>
      </c>
    </row>
    <row r="127" spans="1:6" ht="33.75" x14ac:dyDescent="0.2">
      <c r="A127" s="3"/>
      <c r="B127" s="75"/>
      <c r="C127" s="49" t="s">
        <v>461</v>
      </c>
      <c r="D127" s="52">
        <v>1.4467942404626399E-2</v>
      </c>
      <c r="E127" s="51">
        <v>5.0000000000000001E-3</v>
      </c>
      <c r="F127" s="51">
        <v>-1.7999999999999999E-2</v>
      </c>
    </row>
    <row r="128" spans="1:6" ht="33.75" x14ac:dyDescent="0.2">
      <c r="A128" s="3"/>
      <c r="B128" s="75"/>
      <c r="C128" s="49" t="s">
        <v>462</v>
      </c>
      <c r="D128" s="52">
        <v>0.14530080927014399</v>
      </c>
      <c r="E128" s="51">
        <v>-6.0000000000000001E-3</v>
      </c>
      <c r="F128" s="51">
        <v>-1.2E-2</v>
      </c>
    </row>
    <row r="129" spans="1:6" ht="30" customHeight="1" x14ac:dyDescent="0.2">
      <c r="A129" s="3" t="s">
        <v>463</v>
      </c>
      <c r="B129" s="75">
        <f>1-SUM(D129:D133)</f>
        <v>0.4307581182686836</v>
      </c>
      <c r="C129" s="49" t="s">
        <v>464</v>
      </c>
      <c r="D129" s="52">
        <v>2.4542537500276801E-3</v>
      </c>
      <c r="E129" s="51">
        <v>-7.0000000000000001E-3</v>
      </c>
      <c r="F129" s="51">
        <v>-3.6999999999999998E-2</v>
      </c>
    </row>
    <row r="130" spans="1:6" ht="22.5" x14ac:dyDescent="0.2">
      <c r="A130" s="3"/>
      <c r="B130" s="75"/>
      <c r="C130" s="49" t="s">
        <v>465</v>
      </c>
      <c r="D130" s="52">
        <v>0.12453389251517</v>
      </c>
      <c r="E130" s="51">
        <v>5.0000000000000001E-3</v>
      </c>
      <c r="F130" s="51">
        <v>-6.0000000000000001E-3</v>
      </c>
    </row>
    <row r="131" spans="1:6" ht="22.5" x14ac:dyDescent="0.2">
      <c r="A131" s="3"/>
      <c r="B131" s="75"/>
      <c r="C131" s="49" t="s">
        <v>466</v>
      </c>
      <c r="D131" s="52">
        <v>4.1834801186670698E-2</v>
      </c>
      <c r="E131" s="51">
        <v>-0.01</v>
      </c>
      <c r="F131" s="51">
        <v>-8.9999999999999993E-3</v>
      </c>
    </row>
    <row r="132" spans="1:6" ht="22.5" x14ac:dyDescent="0.2">
      <c r="A132" s="3"/>
      <c r="B132" s="75"/>
      <c r="C132" s="49" t="s">
        <v>468</v>
      </c>
      <c r="D132" s="52">
        <v>0.16743753403514799</v>
      </c>
      <c r="E132" s="51">
        <v>-8.9999999999999993E-3</v>
      </c>
      <c r="F132" s="51">
        <v>-6.0000000000000001E-3</v>
      </c>
    </row>
    <row r="133" spans="1:6" ht="22.5" x14ac:dyDescent="0.2">
      <c r="A133" s="3"/>
      <c r="B133" s="75"/>
      <c r="C133" s="49" t="s">
        <v>469</v>
      </c>
      <c r="D133" s="52">
        <v>0.2329814002443</v>
      </c>
      <c r="E133" s="51">
        <v>-1E-3</v>
      </c>
      <c r="F133" s="51">
        <v>-6.0000000000000001E-3</v>
      </c>
    </row>
    <row r="134" spans="1:6" ht="15" customHeight="1" x14ac:dyDescent="0.2">
      <c r="A134" s="3" t="s">
        <v>470</v>
      </c>
      <c r="B134" s="75">
        <f>1-SUM(D134:D146)</f>
        <v>0.13023803867235861</v>
      </c>
      <c r="C134" s="49" t="s">
        <v>471</v>
      </c>
      <c r="D134" s="52">
        <v>0</v>
      </c>
      <c r="E134" s="51" t="s">
        <v>423</v>
      </c>
      <c r="F134" s="51" t="s">
        <v>423</v>
      </c>
    </row>
    <row r="135" spans="1:6" x14ac:dyDescent="0.2">
      <c r="A135" s="3"/>
      <c r="B135" s="75"/>
      <c r="C135" s="49" t="s">
        <v>472</v>
      </c>
      <c r="D135" s="52">
        <v>0</v>
      </c>
      <c r="E135" s="51" t="s">
        <v>423</v>
      </c>
      <c r="F135" s="51" t="s">
        <v>423</v>
      </c>
    </row>
    <row r="136" spans="1:6" x14ac:dyDescent="0.2">
      <c r="A136" s="3"/>
      <c r="B136" s="75"/>
      <c r="C136" s="49" t="s">
        <v>473</v>
      </c>
      <c r="D136" s="52">
        <v>7.2868089369328107E-2</v>
      </c>
      <c r="E136" s="51" t="s">
        <v>546</v>
      </c>
      <c r="F136" s="51">
        <v>-8.9999999999999993E-3</v>
      </c>
    </row>
    <row r="137" spans="1:6" x14ac:dyDescent="0.2">
      <c r="A137" s="3"/>
      <c r="B137" s="75"/>
      <c r="C137" s="49" t="s">
        <v>478</v>
      </c>
      <c r="D137" s="52">
        <v>5.93853665245552E-2</v>
      </c>
      <c r="E137" s="51" t="s">
        <v>284</v>
      </c>
      <c r="F137" s="51">
        <v>-8.9999999999999993E-3</v>
      </c>
    </row>
    <row r="138" spans="1:6" x14ac:dyDescent="0.2">
      <c r="A138" s="3"/>
      <c r="B138" s="75"/>
      <c r="C138" s="49" t="s">
        <v>479</v>
      </c>
      <c r="D138" s="52">
        <v>5.8965364587932202E-2</v>
      </c>
      <c r="E138" s="51">
        <v>-6.0000000000000001E-3</v>
      </c>
      <c r="F138" s="51">
        <v>-8.9999999999999993E-3</v>
      </c>
    </row>
    <row r="139" spans="1:6" x14ac:dyDescent="0.2">
      <c r="A139" s="3"/>
      <c r="B139" s="75"/>
      <c r="C139" s="49" t="s">
        <v>480</v>
      </c>
      <c r="D139" s="52">
        <v>4.66559954997725E-2</v>
      </c>
      <c r="E139" s="51" t="s">
        <v>475</v>
      </c>
      <c r="F139" s="51">
        <v>-0.01</v>
      </c>
    </row>
    <row r="140" spans="1:6" x14ac:dyDescent="0.2">
      <c r="A140" s="3"/>
      <c r="B140" s="75"/>
      <c r="C140" s="49" t="s">
        <v>481</v>
      </c>
      <c r="D140" s="52">
        <v>9.3312458605224302E-2</v>
      </c>
      <c r="E140" s="51">
        <v>-1.0999999999999999E-2</v>
      </c>
      <c r="F140" s="51">
        <v>-8.9999999999999993E-3</v>
      </c>
    </row>
    <row r="141" spans="1:6" x14ac:dyDescent="0.2">
      <c r="A141" s="3"/>
      <c r="B141" s="75"/>
      <c r="C141" s="49" t="s">
        <v>482</v>
      </c>
      <c r="D141" s="52">
        <v>8.3053046157546398E-2</v>
      </c>
      <c r="E141" s="51" t="s">
        <v>475</v>
      </c>
      <c r="F141" s="51">
        <v>-8.0000000000000002E-3</v>
      </c>
    </row>
    <row r="142" spans="1:6" x14ac:dyDescent="0.2">
      <c r="A142" s="3"/>
      <c r="B142" s="75"/>
      <c r="C142" s="49" t="s">
        <v>484</v>
      </c>
      <c r="D142" s="52">
        <v>8.8213878397220002E-2</v>
      </c>
      <c r="E142" s="51">
        <v>-1.9E-2</v>
      </c>
      <c r="F142" s="51">
        <v>-1.4E-2</v>
      </c>
    </row>
    <row r="143" spans="1:6" x14ac:dyDescent="0.2">
      <c r="A143" s="3"/>
      <c r="B143" s="75"/>
      <c r="C143" s="49" t="s">
        <v>485</v>
      </c>
      <c r="D143" s="52">
        <v>9.6261523785093103E-2</v>
      </c>
      <c r="E143" s="51" t="s">
        <v>467</v>
      </c>
      <c r="F143" s="51">
        <v>-8.0000000000000002E-3</v>
      </c>
    </row>
    <row r="144" spans="1:6" x14ac:dyDescent="0.2">
      <c r="A144" s="3"/>
      <c r="B144" s="75"/>
      <c r="C144" s="49" t="s">
        <v>486</v>
      </c>
      <c r="D144" s="52">
        <v>4.8539170371025502E-2</v>
      </c>
      <c r="E144" s="51">
        <v>-6.0000000000000001E-3</v>
      </c>
      <c r="F144" s="51">
        <v>-0.01</v>
      </c>
    </row>
    <row r="145" spans="1:6" x14ac:dyDescent="0.2">
      <c r="A145" s="3"/>
      <c r="B145" s="75"/>
      <c r="C145" s="49" t="s">
        <v>487</v>
      </c>
      <c r="D145" s="52">
        <v>0.12300811514233501</v>
      </c>
      <c r="E145" s="51">
        <v>-6.0000000000000001E-3</v>
      </c>
      <c r="F145" s="51">
        <v>-7.0000000000000001E-3</v>
      </c>
    </row>
    <row r="146" spans="1:6" x14ac:dyDescent="0.2">
      <c r="A146" s="3"/>
      <c r="B146" s="75"/>
      <c r="C146" s="49" t="s">
        <v>488</v>
      </c>
      <c r="D146" s="52">
        <v>9.9498952887609002E-2</v>
      </c>
      <c r="E146" s="51">
        <v>-0.01</v>
      </c>
      <c r="F146" s="51">
        <v>-8.0000000000000002E-3</v>
      </c>
    </row>
    <row r="147" spans="1:6" ht="45" customHeight="1" x14ac:dyDescent="0.2">
      <c r="A147" s="3" t="s">
        <v>489</v>
      </c>
      <c r="B147" s="75">
        <f>1-SUM(D147:D150)</f>
        <v>0.54243974873481227</v>
      </c>
      <c r="C147" s="49" t="s">
        <v>490</v>
      </c>
      <c r="D147" s="52">
        <v>0.22927704375146399</v>
      </c>
      <c r="E147" s="51">
        <v>0.01</v>
      </c>
      <c r="F147" s="51">
        <v>-7.0000000000000001E-3</v>
      </c>
    </row>
    <row r="148" spans="1:6" ht="22.5" x14ac:dyDescent="0.2">
      <c r="A148" s="3"/>
      <c r="B148" s="75"/>
      <c r="C148" s="49" t="s">
        <v>491</v>
      </c>
      <c r="D148" s="52">
        <v>0.18054929109033899</v>
      </c>
      <c r="E148" s="51">
        <v>7.0000000000000001E-3</v>
      </c>
      <c r="F148" s="51">
        <v>-5.0000000000000001E-3</v>
      </c>
    </row>
    <row r="149" spans="1:6" ht="22.5" x14ac:dyDescent="0.2">
      <c r="A149" s="3"/>
      <c r="B149" s="75"/>
      <c r="C149" s="49" t="s">
        <v>492</v>
      </c>
      <c r="D149" s="52">
        <v>4.54875098053635E-2</v>
      </c>
      <c r="E149" s="51">
        <v>-1.0999999999999999E-2</v>
      </c>
      <c r="F149" s="51">
        <v>-8.9999999999999993E-3</v>
      </c>
    </row>
    <row r="150" spans="1:6" ht="22.5" x14ac:dyDescent="0.2">
      <c r="A150" s="3"/>
      <c r="B150" s="75"/>
      <c r="C150" s="49" t="s">
        <v>493</v>
      </c>
      <c r="D150" s="52">
        <v>2.24640661802122E-3</v>
      </c>
      <c r="E150" s="51">
        <v>-3.4000000000000002E-2</v>
      </c>
      <c r="F150" s="51">
        <v>-3.7999999999999999E-2</v>
      </c>
    </row>
    <row r="151" spans="1:6" ht="45" customHeight="1" x14ac:dyDescent="0.2">
      <c r="A151" s="3" t="s">
        <v>494</v>
      </c>
      <c r="B151" s="75">
        <f>1-SUM(D151:D154)</f>
        <v>0.20165728978570396</v>
      </c>
      <c r="C151" s="49" t="s">
        <v>495</v>
      </c>
      <c r="D151" s="52">
        <v>0.19290847900168401</v>
      </c>
      <c r="E151" s="51">
        <v>7.0000000000000001E-3</v>
      </c>
      <c r="F151" s="51">
        <v>-8.9999999999999993E-3</v>
      </c>
    </row>
    <row r="152" spans="1:6" ht="22.5" x14ac:dyDescent="0.2">
      <c r="A152" s="3"/>
      <c r="B152" s="75"/>
      <c r="C152" s="49" t="s">
        <v>496</v>
      </c>
      <c r="D152" s="52">
        <v>0.201709104092404</v>
      </c>
      <c r="E152" s="51">
        <v>-2E-3</v>
      </c>
      <c r="F152" s="51">
        <v>-7.0000000000000001E-3</v>
      </c>
    </row>
    <row r="153" spans="1:6" ht="22.5" x14ac:dyDescent="0.2">
      <c r="A153" s="3"/>
      <c r="B153" s="75"/>
      <c r="C153" s="49" t="s">
        <v>497</v>
      </c>
      <c r="D153" s="52">
        <v>0.20190883559655101</v>
      </c>
      <c r="E153" s="51">
        <v>8.9999999999999993E-3</v>
      </c>
      <c r="F153" s="51">
        <v>-6.0000000000000001E-3</v>
      </c>
    </row>
    <row r="154" spans="1:6" ht="22.5" x14ac:dyDescent="0.2">
      <c r="A154" s="3"/>
      <c r="B154" s="75"/>
      <c r="C154" s="49" t="s">
        <v>498</v>
      </c>
      <c r="D154" s="52">
        <v>0.20181629152365699</v>
      </c>
      <c r="E154" s="51" t="s">
        <v>359</v>
      </c>
      <c r="F154" s="51">
        <v>-8.0000000000000002E-3</v>
      </c>
    </row>
    <row r="155" spans="1:6" ht="30" customHeight="1" x14ac:dyDescent="0.2">
      <c r="A155" s="3" t="s">
        <v>503</v>
      </c>
      <c r="B155" s="75">
        <f>1-SUM(D155:D158)</f>
        <v>0.200464705213239</v>
      </c>
      <c r="C155" s="49" t="s">
        <v>504</v>
      </c>
      <c r="D155" s="52">
        <v>0.198171611502658</v>
      </c>
      <c r="E155" s="51">
        <v>-4.0000000000000001E-3</v>
      </c>
      <c r="F155" s="51">
        <v>-8.9999999999999993E-3</v>
      </c>
    </row>
    <row r="156" spans="1:6" ht="22.5" x14ac:dyDescent="0.2">
      <c r="A156" s="3"/>
      <c r="B156" s="75"/>
      <c r="C156" s="49" t="s">
        <v>505</v>
      </c>
      <c r="D156" s="52">
        <v>0.200306177265933</v>
      </c>
      <c r="E156" s="51">
        <v>-8.0000000000000002E-3</v>
      </c>
      <c r="F156" s="51">
        <v>-8.0000000000000002E-3</v>
      </c>
    </row>
    <row r="157" spans="1:6" ht="22.5" x14ac:dyDescent="0.2">
      <c r="A157" s="3"/>
      <c r="B157" s="75"/>
      <c r="C157" s="49" t="s">
        <v>497</v>
      </c>
      <c r="D157" s="52">
        <v>0.200434702357285</v>
      </c>
      <c r="E157" s="51">
        <v>8.0000000000000002E-3</v>
      </c>
      <c r="F157" s="51">
        <v>-7.0000000000000001E-3</v>
      </c>
    </row>
    <row r="158" spans="1:6" ht="30" customHeight="1" x14ac:dyDescent="0.2">
      <c r="A158" s="3"/>
      <c r="B158" s="75"/>
      <c r="C158" s="49" t="s">
        <v>498</v>
      </c>
      <c r="D158" s="52">
        <v>0.200622803660885</v>
      </c>
      <c r="E158" s="51" t="s">
        <v>430</v>
      </c>
      <c r="F158" s="51">
        <v>-0.01</v>
      </c>
    </row>
    <row r="159" spans="1:6" ht="60" customHeight="1" x14ac:dyDescent="0.2">
      <c r="A159" s="3" t="s">
        <v>512</v>
      </c>
      <c r="B159" s="75">
        <f>1-SUM(D159:D160)</f>
        <v>0.88923062025656896</v>
      </c>
      <c r="C159" s="49" t="s">
        <v>513</v>
      </c>
      <c r="D159" s="52">
        <v>2.36144031612208E-2</v>
      </c>
      <c r="E159" s="51">
        <v>-0.01</v>
      </c>
      <c r="F159" s="51">
        <v>-2.5000000000000001E-2</v>
      </c>
    </row>
    <row r="160" spans="1:6" ht="33.75" x14ac:dyDescent="0.2">
      <c r="A160" s="3"/>
      <c r="B160" s="75"/>
      <c r="C160" s="49" t="s">
        <v>514</v>
      </c>
      <c r="D160" s="52">
        <v>8.7154976582210303E-2</v>
      </c>
      <c r="E160" s="51">
        <v>2E-3</v>
      </c>
      <c r="F160" s="51">
        <v>-7.0000000000000001E-3</v>
      </c>
    </row>
    <row r="161" spans="1:6" ht="45" customHeight="1" x14ac:dyDescent="0.2">
      <c r="A161" s="3" t="s">
        <v>515</v>
      </c>
      <c r="B161" s="75">
        <f>1-SUM(D161:D164)</f>
        <v>0.13234515485964493</v>
      </c>
      <c r="C161" s="49" t="s">
        <v>516</v>
      </c>
      <c r="D161" s="52">
        <v>0.470618289401391</v>
      </c>
      <c r="E161" s="51">
        <v>-2E-3</v>
      </c>
      <c r="F161" s="51">
        <v>-7.0000000000000001E-3</v>
      </c>
    </row>
    <row r="162" spans="1:6" ht="22.5" x14ac:dyDescent="0.2">
      <c r="A162" s="3"/>
      <c r="B162" s="75"/>
      <c r="C162" s="49" t="s">
        <v>517</v>
      </c>
      <c r="D162" s="52">
        <v>0.13225298531804899</v>
      </c>
      <c r="E162" s="51">
        <v>-8.9999999999999993E-3</v>
      </c>
      <c r="F162" s="51">
        <v>-8.0000000000000002E-3</v>
      </c>
    </row>
    <row r="163" spans="1:6" ht="22.5" x14ac:dyDescent="0.2">
      <c r="A163" s="3"/>
      <c r="B163" s="75"/>
      <c r="C163" s="49" t="s">
        <v>518</v>
      </c>
      <c r="D163" s="52">
        <v>0.13222466579707801</v>
      </c>
      <c r="E163" s="51" t="s">
        <v>283</v>
      </c>
      <c r="F163" s="51">
        <v>-8.0000000000000002E-3</v>
      </c>
    </row>
    <row r="164" spans="1:6" ht="22.5" x14ac:dyDescent="0.2">
      <c r="A164" s="3"/>
      <c r="B164" s="75"/>
      <c r="C164" s="49" t="s">
        <v>519</v>
      </c>
      <c r="D164" s="52">
        <v>0.13255890462383699</v>
      </c>
      <c r="E164" s="51">
        <v>-1.4E-2</v>
      </c>
      <c r="F164" s="51">
        <v>-0.01</v>
      </c>
    </row>
    <row r="165" spans="1:6" ht="30" customHeight="1" x14ac:dyDescent="0.2">
      <c r="A165" s="3" t="s">
        <v>520</v>
      </c>
      <c r="B165" s="75">
        <f>1-SUM(D165:D166)</f>
        <v>0.51992902780119721</v>
      </c>
      <c r="C165" s="49" t="s">
        <v>521</v>
      </c>
      <c r="D165" s="52">
        <v>0.46921551791081501</v>
      </c>
      <c r="E165" s="51">
        <v>2E-3</v>
      </c>
      <c r="F165" s="51">
        <v>-1.7000000000000001E-2</v>
      </c>
    </row>
    <row r="166" spans="1:6" x14ac:dyDescent="0.2">
      <c r="A166" s="3"/>
      <c r="B166" s="75"/>
      <c r="C166" s="49" t="s">
        <v>522</v>
      </c>
      <c r="D166" s="52">
        <v>1.0855454287987801E-2</v>
      </c>
      <c r="E166" s="51">
        <v>1.2999999999999999E-2</v>
      </c>
      <c r="F166" s="51">
        <v>-1.9E-2</v>
      </c>
    </row>
    <row r="167" spans="1:6" ht="45" customHeight="1" x14ac:dyDescent="0.2">
      <c r="A167" s="3" t="s">
        <v>523</v>
      </c>
      <c r="B167" s="75">
        <f>1-SUM(D167:D168)</f>
        <v>0.47258405827961303</v>
      </c>
      <c r="C167" s="49" t="s">
        <v>524</v>
      </c>
      <c r="D167" s="52">
        <v>0.42459132770574798</v>
      </c>
      <c r="E167" s="51">
        <v>3.0000000000000001E-3</v>
      </c>
      <c r="F167" s="51">
        <v>-1.0999999999999999E-2</v>
      </c>
    </row>
    <row r="168" spans="1:6" ht="22.5" x14ac:dyDescent="0.2">
      <c r="A168" s="3"/>
      <c r="B168" s="75"/>
      <c r="C168" s="49" t="s">
        <v>525</v>
      </c>
      <c r="D168" s="52">
        <v>0.10282461401463899</v>
      </c>
      <c r="E168" s="51">
        <v>-6.0000000000000001E-3</v>
      </c>
      <c r="F168" s="51">
        <v>-8.0000000000000002E-3</v>
      </c>
    </row>
    <row r="169" spans="1:6" ht="30" customHeight="1" x14ac:dyDescent="0.2">
      <c r="A169" s="3" t="s">
        <v>526</v>
      </c>
      <c r="B169" s="75">
        <f>1-SUM(D169:D170)</f>
        <v>0.50108358300609213</v>
      </c>
      <c r="C169" s="49" t="s">
        <v>527</v>
      </c>
      <c r="D169" s="52">
        <v>0.45811561823295199</v>
      </c>
      <c r="E169" s="51">
        <v>3.0000000000000001E-3</v>
      </c>
      <c r="F169" s="51">
        <v>-1.6E-2</v>
      </c>
    </row>
    <row r="170" spans="1:6" ht="15" customHeight="1" x14ac:dyDescent="0.2">
      <c r="A170" s="3"/>
      <c r="B170" s="75"/>
      <c r="C170" s="49" t="s">
        <v>528</v>
      </c>
      <c r="D170" s="52">
        <v>4.0800798760955902E-2</v>
      </c>
      <c r="E170" s="51">
        <v>-8.9999999999999993E-3</v>
      </c>
      <c r="F170" s="51">
        <v>-1.2E-2</v>
      </c>
    </row>
    <row r="171" spans="1:6" ht="30" customHeight="1" x14ac:dyDescent="0.2">
      <c r="A171" s="3" t="s">
        <v>529</v>
      </c>
      <c r="B171" s="75">
        <f>1-SUM(D171:D172)</f>
        <v>0.46258147141420103</v>
      </c>
      <c r="C171" s="49" t="s">
        <v>530</v>
      </c>
      <c r="D171" s="52">
        <v>0.44333179346518597</v>
      </c>
      <c r="E171" s="51" t="s">
        <v>647</v>
      </c>
      <c r="F171" s="51">
        <v>-1.2E-2</v>
      </c>
    </row>
    <row r="172" spans="1:6" x14ac:dyDescent="0.2">
      <c r="A172" s="3"/>
      <c r="B172" s="75"/>
      <c r="C172" s="49" t="s">
        <v>531</v>
      </c>
      <c r="D172" s="52">
        <v>9.4086735120612996E-2</v>
      </c>
      <c r="E172" s="51" t="s">
        <v>483</v>
      </c>
      <c r="F172" s="51">
        <v>-8.0000000000000002E-3</v>
      </c>
    </row>
    <row r="173" spans="1:6" ht="30" customHeight="1" x14ac:dyDescent="0.2">
      <c r="A173" s="3" t="s">
        <v>532</v>
      </c>
      <c r="B173" s="75">
        <f>1-SUM(D173:D174)</f>
        <v>0.45539042808156893</v>
      </c>
      <c r="C173" s="49" t="s">
        <v>533</v>
      </c>
      <c r="D173" s="52">
        <v>0.43163249248471602</v>
      </c>
      <c r="E173" s="51">
        <v>7.0000000000000001E-3</v>
      </c>
      <c r="F173" s="51">
        <v>-0.01</v>
      </c>
    </row>
    <row r="174" spans="1:6" x14ac:dyDescent="0.2">
      <c r="A174" s="3"/>
      <c r="B174" s="75"/>
      <c r="C174" s="49" t="s">
        <v>534</v>
      </c>
      <c r="D174" s="52">
        <v>0.112977079433715</v>
      </c>
      <c r="E174" s="51">
        <v>4.0000000000000001E-3</v>
      </c>
      <c r="F174" s="51">
        <v>-8.0000000000000002E-3</v>
      </c>
    </row>
    <row r="175" spans="1:6" ht="22.5" x14ac:dyDescent="0.2">
      <c r="A175" s="49" t="s">
        <v>535</v>
      </c>
      <c r="B175" s="52">
        <f>1-SUM(D175)</f>
        <v>0.93477862180138005</v>
      </c>
      <c r="C175" s="49" t="s">
        <v>536</v>
      </c>
      <c r="D175" s="52">
        <v>6.5221378198620006E-2</v>
      </c>
      <c r="E175" s="51">
        <v>5.0000000000000001E-3</v>
      </c>
      <c r="F175" s="51">
        <v>-8.9999999999999993E-3</v>
      </c>
    </row>
    <row r="176" spans="1:6" ht="15" customHeight="1" x14ac:dyDescent="0.2">
      <c r="A176" s="85" t="s">
        <v>575</v>
      </c>
      <c r="B176" s="85"/>
      <c r="C176" s="85"/>
      <c r="D176" s="65"/>
      <c r="E176" s="79">
        <v>7252</v>
      </c>
      <c r="F176" s="79"/>
    </row>
    <row r="177" spans="1:8" ht="15" customHeight="1" x14ac:dyDescent="0.2">
      <c r="A177" s="3" t="s">
        <v>576</v>
      </c>
      <c r="B177" s="3"/>
      <c r="C177" s="3"/>
      <c r="D177" s="50"/>
      <c r="E177" s="3" t="s">
        <v>648</v>
      </c>
      <c r="F177" s="3"/>
    </row>
    <row r="178" spans="1:8" ht="15" customHeight="1" x14ac:dyDescent="0.2">
      <c r="A178" s="3" t="s">
        <v>585</v>
      </c>
      <c r="B178" s="3"/>
      <c r="C178" s="3"/>
      <c r="D178" s="50"/>
      <c r="E178" s="75">
        <v>0.24399999999999999</v>
      </c>
      <c r="F178" s="75"/>
    </row>
    <row r="179" spans="1:8" s="47" customFormat="1" ht="11.25" x14ac:dyDescent="0.2"/>
    <row r="180" spans="1:8" s="47" customFormat="1" ht="11.25" x14ac:dyDescent="0.2">
      <c r="A180" s="46" t="s">
        <v>586</v>
      </c>
      <c r="B180" s="80" t="s">
        <v>587</v>
      </c>
      <c r="C180" s="80"/>
    </row>
    <row r="181" spans="1:8" x14ac:dyDescent="0.2">
      <c r="A181" s="46"/>
      <c r="B181" s="80" t="s">
        <v>588</v>
      </c>
      <c r="C181" s="80"/>
    </row>
    <row r="182" spans="1:8" s="47" customFormat="1" ht="11.25" x14ac:dyDescent="0.2">
      <c r="B182" s="80" t="s">
        <v>589</v>
      </c>
      <c r="C182" s="80"/>
    </row>
    <row r="183" spans="1:8" ht="29.25" customHeight="1" x14ac:dyDescent="0.2">
      <c r="A183" s="81" t="s">
        <v>649</v>
      </c>
      <c r="B183" s="81"/>
      <c r="C183" s="81"/>
      <c r="D183" s="81"/>
      <c r="E183" s="81"/>
      <c r="F183" s="81"/>
      <c r="G183" s="81"/>
      <c r="H183" s="81"/>
    </row>
    <row r="184" spans="1:8" x14ac:dyDescent="0.2">
      <c r="A184" s="82" t="s">
        <v>591</v>
      </c>
      <c r="B184" s="82"/>
    </row>
    <row r="185" spans="1:8" x14ac:dyDescent="0.2">
      <c r="A185" s="82" t="s">
        <v>592</v>
      </c>
      <c r="B185" s="82"/>
    </row>
  </sheetData>
  <mergeCells count="125">
    <mergeCell ref="B180:C180"/>
    <mergeCell ref="B181:C181"/>
    <mergeCell ref="B182:C182"/>
    <mergeCell ref="A183:H183"/>
    <mergeCell ref="A184:B184"/>
    <mergeCell ref="A185:B185"/>
    <mergeCell ref="A171:A172"/>
    <mergeCell ref="B171:B172"/>
    <mergeCell ref="A173:A174"/>
    <mergeCell ref="B173:B174"/>
    <mergeCell ref="A176:C176"/>
    <mergeCell ref="E176:F176"/>
    <mergeCell ref="A177:C177"/>
    <mergeCell ref="E177:F177"/>
    <mergeCell ref="A178:C178"/>
    <mergeCell ref="E178:F178"/>
    <mergeCell ref="A159:A160"/>
    <mergeCell ref="B159:B160"/>
    <mergeCell ref="A161:A164"/>
    <mergeCell ref="B161:B164"/>
    <mergeCell ref="A165:A166"/>
    <mergeCell ref="B165:B166"/>
    <mergeCell ref="A167:A168"/>
    <mergeCell ref="B167:B168"/>
    <mergeCell ref="A169:A170"/>
    <mergeCell ref="B169:B170"/>
    <mergeCell ref="A129:A133"/>
    <mergeCell ref="B129:B133"/>
    <mergeCell ref="A134:A146"/>
    <mergeCell ref="B134:B146"/>
    <mergeCell ref="A147:A150"/>
    <mergeCell ref="B147:B150"/>
    <mergeCell ref="A151:A154"/>
    <mergeCell ref="B151:B154"/>
    <mergeCell ref="A155:A158"/>
    <mergeCell ref="B155:B158"/>
    <mergeCell ref="A112:A113"/>
    <mergeCell ref="B112:B113"/>
    <mergeCell ref="A114:A115"/>
    <mergeCell ref="B114:B115"/>
    <mergeCell ref="A116:A117"/>
    <mergeCell ref="B116:B117"/>
    <mergeCell ref="A118:A123"/>
    <mergeCell ref="B118:B123"/>
    <mergeCell ref="A124:A128"/>
    <mergeCell ref="B124:B128"/>
    <mergeCell ref="A99:A102"/>
    <mergeCell ref="B99:B102"/>
    <mergeCell ref="A103:A104"/>
    <mergeCell ref="B103:B104"/>
    <mergeCell ref="A105:A107"/>
    <mergeCell ref="B105:B107"/>
    <mergeCell ref="A108:A109"/>
    <mergeCell ref="B108:B109"/>
    <mergeCell ref="A110:A111"/>
    <mergeCell ref="B110:B111"/>
    <mergeCell ref="A86:A87"/>
    <mergeCell ref="B86:B87"/>
    <mergeCell ref="A88:A89"/>
    <mergeCell ref="B88:B89"/>
    <mergeCell ref="A90:A92"/>
    <mergeCell ref="B90:B92"/>
    <mergeCell ref="A93:A96"/>
    <mergeCell ref="B93:B96"/>
    <mergeCell ref="A97:A98"/>
    <mergeCell ref="B97:B98"/>
    <mergeCell ref="A75:A76"/>
    <mergeCell ref="B75:B76"/>
    <mergeCell ref="A78:A79"/>
    <mergeCell ref="B78:B79"/>
    <mergeCell ref="A80:A81"/>
    <mergeCell ref="B80:B81"/>
    <mergeCell ref="A82:A83"/>
    <mergeCell ref="B82:B83"/>
    <mergeCell ref="A84:A85"/>
    <mergeCell ref="B84:B85"/>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88"/>
  <sheetViews>
    <sheetView zoomScaleNormal="100" workbookViewId="0"/>
  </sheetViews>
  <sheetFormatPr baseColWidth="10" defaultColWidth="9.140625" defaultRowHeight="12.75" x14ac:dyDescent="0.2"/>
  <cols>
    <col min="1" max="2" width="39.7109375" style="47" customWidth="1"/>
    <col min="3" max="3" width="32" style="48" customWidth="1"/>
    <col min="4" max="4" width="39.140625" style="42" customWidth="1"/>
    <col min="5" max="5" width="9.140625" style="48" customWidth="1"/>
    <col min="6" max="6" width="22.28515625" style="47" customWidth="1"/>
    <col min="7" max="8" width="10.7109375" style="47" customWidth="1"/>
    <col min="9" max="9" width="28.140625" style="47" customWidth="1"/>
    <col min="10" max="1025" width="10.7109375" style="47" customWidth="1"/>
  </cols>
  <sheetData>
    <row r="1" spans="1:6" ht="12.75" customHeight="1" x14ac:dyDescent="0.2">
      <c r="A1" s="4" t="s">
        <v>19</v>
      </c>
      <c r="B1" s="4"/>
      <c r="C1" s="4"/>
      <c r="D1" s="4"/>
      <c r="E1" s="4"/>
      <c r="F1" s="4"/>
    </row>
    <row r="2" spans="1:6" ht="41.25" customHeight="1" x14ac:dyDescent="0.2">
      <c r="A2" s="3" t="s">
        <v>157</v>
      </c>
      <c r="B2" s="3"/>
      <c r="C2" s="3"/>
      <c r="D2" s="3" t="s">
        <v>594</v>
      </c>
      <c r="E2" s="3" t="s">
        <v>650</v>
      </c>
      <c r="F2" s="3"/>
    </row>
    <row r="3" spans="1:6" ht="22.5" x14ac:dyDescent="0.2">
      <c r="A3" s="49" t="s">
        <v>167</v>
      </c>
      <c r="B3" s="49" t="s">
        <v>168</v>
      </c>
      <c r="C3" s="49" t="s">
        <v>169</v>
      </c>
      <c r="D3" s="3"/>
      <c r="E3" s="49" t="s">
        <v>170</v>
      </c>
      <c r="F3" s="49" t="s">
        <v>171</v>
      </c>
    </row>
    <row r="4" spans="1:6" ht="15" customHeight="1" x14ac:dyDescent="0.2">
      <c r="A4" s="3" t="s">
        <v>172</v>
      </c>
      <c r="B4" s="3"/>
      <c r="C4" s="3"/>
      <c r="D4" s="3"/>
      <c r="E4" s="51" t="s">
        <v>651</v>
      </c>
      <c r="F4" s="51">
        <v>-0.126</v>
      </c>
    </row>
    <row r="5" spans="1:6" ht="30" customHeight="1" x14ac:dyDescent="0.2">
      <c r="A5" s="3" t="s">
        <v>597</v>
      </c>
      <c r="B5" s="75">
        <f>1-SUM(D5:D8)</f>
        <v>0.54658487145991053</v>
      </c>
      <c r="C5" s="49" t="s">
        <v>182</v>
      </c>
      <c r="D5" s="52">
        <v>0.144157967031427</v>
      </c>
      <c r="E5" s="51">
        <v>-5.6000000000000001E-2</v>
      </c>
      <c r="F5" s="51">
        <v>-0.06</v>
      </c>
    </row>
    <row r="6" spans="1:6" ht="22.5" x14ac:dyDescent="0.2">
      <c r="A6" s="3"/>
      <c r="B6" s="75"/>
      <c r="C6" s="49" t="s">
        <v>183</v>
      </c>
      <c r="D6" s="52">
        <v>2.22270139527572E-2</v>
      </c>
      <c r="E6" s="51" t="s">
        <v>189</v>
      </c>
      <c r="F6" s="51">
        <v>-2.1999999999999999E-2</v>
      </c>
    </row>
    <row r="7" spans="1:6" ht="22.5" x14ac:dyDescent="0.2">
      <c r="A7" s="3"/>
      <c r="B7" s="75"/>
      <c r="C7" s="49" t="s">
        <v>190</v>
      </c>
      <c r="D7" s="52">
        <v>7.6940366441602306E-2</v>
      </c>
      <c r="E7" s="51">
        <v>-0.01</v>
      </c>
      <c r="F7" s="51">
        <v>-8.9999999999999993E-3</v>
      </c>
    </row>
    <row r="8" spans="1:6" ht="22.5" x14ac:dyDescent="0.2">
      <c r="A8" s="3"/>
      <c r="B8" s="75"/>
      <c r="C8" s="49" t="s">
        <v>191</v>
      </c>
      <c r="D8" s="52">
        <v>0.21008978111430299</v>
      </c>
      <c r="E8" s="51" t="s">
        <v>386</v>
      </c>
      <c r="F8" s="51">
        <v>-6.0000000000000001E-3</v>
      </c>
    </row>
    <row r="9" spans="1:6" ht="15" customHeight="1" x14ac:dyDescent="0.2">
      <c r="A9" s="3" t="s">
        <v>194</v>
      </c>
      <c r="B9" s="75">
        <f>1-SUM(D9:D12)</f>
        <v>0.6542844661933569</v>
      </c>
      <c r="C9" s="49" t="s">
        <v>195</v>
      </c>
      <c r="D9" s="52">
        <v>0.13857049229523799</v>
      </c>
      <c r="E9" s="51">
        <v>-8.0000000000000002E-3</v>
      </c>
      <c r="F9" s="51">
        <v>-2.5000000000000001E-2</v>
      </c>
    </row>
    <row r="10" spans="1:6" ht="22.5" x14ac:dyDescent="0.2">
      <c r="A10" s="3"/>
      <c r="B10" s="75"/>
      <c r="C10" s="49" t="s">
        <v>196</v>
      </c>
      <c r="D10" s="52">
        <v>2.1761912026397701E-2</v>
      </c>
      <c r="E10" s="51">
        <v>-2.9000000000000001E-2</v>
      </c>
      <c r="F10" s="51">
        <v>-2.1999999999999999E-2</v>
      </c>
    </row>
    <row r="11" spans="1:6" ht="22.5" x14ac:dyDescent="0.2">
      <c r="A11" s="3"/>
      <c r="B11" s="75"/>
      <c r="C11" s="49" t="s">
        <v>202</v>
      </c>
      <c r="D11" s="52">
        <v>0.148753537361873</v>
      </c>
      <c r="E11" s="51">
        <v>8.9999999999999993E-3</v>
      </c>
      <c r="F11" s="51">
        <v>-7.0000000000000001E-3</v>
      </c>
    </row>
    <row r="12" spans="1:6" ht="22.5" x14ac:dyDescent="0.2">
      <c r="A12" s="3"/>
      <c r="B12" s="75"/>
      <c r="C12" s="49" t="s">
        <v>204</v>
      </c>
      <c r="D12" s="52">
        <v>3.6629592123134401E-2</v>
      </c>
      <c r="E12" s="51" t="s">
        <v>619</v>
      </c>
      <c r="F12" s="51">
        <v>-0.01</v>
      </c>
    </row>
    <row r="13" spans="1:6" ht="30" customHeight="1" x14ac:dyDescent="0.2">
      <c r="A13" s="3" t="s">
        <v>210</v>
      </c>
      <c r="B13" s="75">
        <f>1-SUM(D13:D18)</f>
        <v>0.16839424142211334</v>
      </c>
      <c r="C13" s="49" t="s">
        <v>211</v>
      </c>
      <c r="D13" s="52">
        <v>0.26684049980552199</v>
      </c>
      <c r="E13" s="51">
        <v>6.0000000000000001E-3</v>
      </c>
      <c r="F13" s="51">
        <v>-6.0000000000000001E-3</v>
      </c>
    </row>
    <row r="14" spans="1:6" ht="22.5" x14ac:dyDescent="0.2">
      <c r="A14" s="3"/>
      <c r="B14" s="75"/>
      <c r="C14" s="49" t="s">
        <v>212</v>
      </c>
      <c r="D14" s="52">
        <v>0.11851123812923001</v>
      </c>
      <c r="E14" s="51">
        <v>-8.0000000000000002E-3</v>
      </c>
      <c r="F14" s="51">
        <v>-8.0000000000000002E-3</v>
      </c>
    </row>
    <row r="15" spans="1:6" ht="22.5" x14ac:dyDescent="0.2">
      <c r="A15" s="3"/>
      <c r="B15" s="75"/>
      <c r="C15" s="49" t="s">
        <v>213</v>
      </c>
      <c r="D15" s="52">
        <v>0.108930832894159</v>
      </c>
      <c r="E15" s="51">
        <v>-3.0000000000000001E-3</v>
      </c>
      <c r="F15" s="51">
        <v>-7.0000000000000001E-3</v>
      </c>
    </row>
    <row r="16" spans="1:6" ht="22.5" x14ac:dyDescent="0.2">
      <c r="A16" s="3"/>
      <c r="B16" s="75"/>
      <c r="C16" s="49" t="s">
        <v>214</v>
      </c>
      <c r="D16" s="52">
        <v>0.16640556733102599</v>
      </c>
      <c r="E16" s="51">
        <v>1E-3</v>
      </c>
      <c r="F16" s="51">
        <v>-6.0000000000000001E-3</v>
      </c>
    </row>
    <row r="17" spans="1:6" ht="22.5" x14ac:dyDescent="0.2">
      <c r="A17" s="3"/>
      <c r="B17" s="75"/>
      <c r="C17" s="49" t="s">
        <v>215</v>
      </c>
      <c r="D17" s="52">
        <v>0.10869798278978</v>
      </c>
      <c r="E17" s="51" t="s">
        <v>203</v>
      </c>
      <c r="F17" s="51">
        <v>-7.0000000000000001E-3</v>
      </c>
    </row>
    <row r="18" spans="1:6" ht="22.5" x14ac:dyDescent="0.2">
      <c r="A18" s="3"/>
      <c r="B18" s="75"/>
      <c r="C18" s="49" t="s">
        <v>216</v>
      </c>
      <c r="D18" s="52">
        <v>6.2219637628169601E-2</v>
      </c>
      <c r="E18" s="51" t="s">
        <v>349</v>
      </c>
      <c r="F18" s="51">
        <v>-8.9999999999999993E-3</v>
      </c>
    </row>
    <row r="19" spans="1:6" ht="30" customHeight="1" x14ac:dyDescent="0.2">
      <c r="A19" s="76" t="s">
        <v>221</v>
      </c>
      <c r="B19" s="77">
        <f>1-SUM(D19:D20)</f>
        <v>0.529943000880293</v>
      </c>
      <c r="C19" s="49" t="s">
        <v>222</v>
      </c>
      <c r="D19" s="52">
        <v>0.24716003064081801</v>
      </c>
      <c r="E19" s="51" t="s">
        <v>574</v>
      </c>
      <c r="F19" s="51">
        <v>-6.0000000000000001E-3</v>
      </c>
    </row>
    <row r="20" spans="1:6" ht="30" customHeight="1" x14ac:dyDescent="0.2">
      <c r="A20" s="76"/>
      <c r="B20" s="77"/>
      <c r="C20" s="49" t="s">
        <v>227</v>
      </c>
      <c r="D20" s="52">
        <v>0.22289696847888901</v>
      </c>
      <c r="E20" s="51" t="s">
        <v>610</v>
      </c>
      <c r="F20" s="51">
        <v>-6.0000000000000001E-3</v>
      </c>
    </row>
    <row r="21" spans="1:6" ht="30" customHeight="1" x14ac:dyDescent="0.2">
      <c r="A21" s="3" t="s">
        <v>231</v>
      </c>
      <c r="B21" s="75">
        <f>1-SUM(D21:D25)</f>
        <v>0.44579410121270191</v>
      </c>
      <c r="C21" s="49" t="s">
        <v>232</v>
      </c>
      <c r="D21" s="52">
        <v>0.14309676547352901</v>
      </c>
      <c r="E21" s="51">
        <v>3.5000000000000003E-2</v>
      </c>
      <c r="F21" s="51">
        <v>-5.5E-2</v>
      </c>
    </row>
    <row r="22" spans="1:6" ht="22.5" x14ac:dyDescent="0.2">
      <c r="A22" s="3"/>
      <c r="B22" s="75"/>
      <c r="C22" s="49" t="s">
        <v>233</v>
      </c>
      <c r="D22" s="52">
        <v>1.8111275465186399E-2</v>
      </c>
      <c r="E22" s="51">
        <v>-2.3E-2</v>
      </c>
      <c r="F22" s="51">
        <v>-1.4999999999999999E-2</v>
      </c>
    </row>
    <row r="23" spans="1:6" ht="33.75" x14ac:dyDescent="0.2">
      <c r="A23" s="3"/>
      <c r="B23" s="75"/>
      <c r="C23" s="49" t="s">
        <v>239</v>
      </c>
      <c r="D23" s="52">
        <v>3.8859170135996997E-2</v>
      </c>
      <c r="E23" s="51">
        <v>3.0000000000000001E-3</v>
      </c>
      <c r="F23" s="51">
        <v>-0.01</v>
      </c>
    </row>
    <row r="24" spans="1:6" ht="33.75" x14ac:dyDescent="0.2">
      <c r="A24" s="3"/>
      <c r="B24" s="75"/>
      <c r="C24" s="49" t="s">
        <v>240</v>
      </c>
      <c r="D24" s="52">
        <v>0.33760097209866902</v>
      </c>
      <c r="E24" s="51">
        <v>-1E-3</v>
      </c>
      <c r="F24" s="51">
        <v>-4.0000000000000001E-3</v>
      </c>
    </row>
    <row r="25" spans="1:6" ht="22.5" x14ac:dyDescent="0.2">
      <c r="A25" s="3"/>
      <c r="B25" s="75"/>
      <c r="C25" s="49" t="s">
        <v>241</v>
      </c>
      <c r="D25" s="52">
        <v>1.65377156139167E-2</v>
      </c>
      <c r="E25" s="51">
        <v>-4.0000000000000001E-3</v>
      </c>
      <c r="F25" s="51">
        <v>-1.4999999999999999E-2</v>
      </c>
    </row>
    <row r="26" spans="1:6" ht="30" customHeight="1" x14ac:dyDescent="0.2">
      <c r="A26" s="3" t="s">
        <v>242</v>
      </c>
      <c r="B26" s="75">
        <f>1-SUM(D26:D30)</f>
        <v>0.30454511700061604</v>
      </c>
      <c r="C26" s="49" t="s">
        <v>243</v>
      </c>
      <c r="D26" s="52">
        <v>0.147526477822681</v>
      </c>
      <c r="E26" s="51">
        <v>6.0000000000000001E-3</v>
      </c>
      <c r="F26" s="51">
        <v>-8.9999999999999993E-3</v>
      </c>
    </row>
    <row r="27" spans="1:6" ht="22.5" x14ac:dyDescent="0.2">
      <c r="A27" s="3"/>
      <c r="B27" s="75"/>
      <c r="C27" s="49" t="s">
        <v>244</v>
      </c>
      <c r="D27" s="52">
        <v>0.13529330690069599</v>
      </c>
      <c r="E27" s="51" t="s">
        <v>313</v>
      </c>
      <c r="F27" s="51">
        <v>-7.0000000000000001E-3</v>
      </c>
    </row>
    <row r="28" spans="1:6" ht="22.5" x14ac:dyDescent="0.2">
      <c r="A28" s="3"/>
      <c r="B28" s="75"/>
      <c r="C28" s="49" t="s">
        <v>249</v>
      </c>
      <c r="D28" s="52">
        <v>0.15683456809173801</v>
      </c>
      <c r="E28" s="51">
        <v>-5.0000000000000001E-3</v>
      </c>
      <c r="F28" s="51">
        <v>-6.0000000000000001E-3</v>
      </c>
    </row>
    <row r="29" spans="1:6" ht="22.5" x14ac:dyDescent="0.2">
      <c r="A29" s="3"/>
      <c r="B29" s="75"/>
      <c r="C29" s="49" t="s">
        <v>250</v>
      </c>
      <c r="D29" s="52">
        <v>0.13735904608721</v>
      </c>
      <c r="E29" s="51">
        <v>-1.0999999999999999E-2</v>
      </c>
      <c r="F29" s="51">
        <v>-7.0000000000000001E-3</v>
      </c>
    </row>
    <row r="30" spans="1:6" ht="30" customHeight="1" x14ac:dyDescent="0.2">
      <c r="A30" s="3"/>
      <c r="B30" s="75"/>
      <c r="C30" s="49" t="s">
        <v>251</v>
      </c>
      <c r="D30" s="52">
        <v>0.118441484097059</v>
      </c>
      <c r="E30" s="51" t="s">
        <v>351</v>
      </c>
      <c r="F30" s="51">
        <v>-8.0000000000000002E-3</v>
      </c>
    </row>
    <row r="31" spans="1:6" ht="30" customHeight="1" x14ac:dyDescent="0.2">
      <c r="A31" s="3" t="s">
        <v>256</v>
      </c>
      <c r="B31" s="75">
        <f>1-SUM(D31:D35)</f>
        <v>8.7074643581351752E-2</v>
      </c>
      <c r="C31" s="49" t="s">
        <v>257</v>
      </c>
      <c r="D31" s="52">
        <v>0.76090612420500503</v>
      </c>
      <c r="E31" s="51">
        <v>2E-3</v>
      </c>
      <c r="F31" s="51">
        <v>-8.0000000000000002E-3</v>
      </c>
    </row>
    <row r="32" spans="1:6" ht="22.5" x14ac:dyDescent="0.2">
      <c r="A32" s="3"/>
      <c r="B32" s="75"/>
      <c r="C32" s="49" t="s">
        <v>258</v>
      </c>
      <c r="D32" s="52">
        <v>3.0493440585244998E-2</v>
      </c>
      <c r="E32" s="51">
        <v>-3.0000000000000001E-3</v>
      </c>
      <c r="F32" s="51">
        <v>-1.2999999999999999E-2</v>
      </c>
    </row>
    <row r="33" spans="1:6" ht="22.5" x14ac:dyDescent="0.2">
      <c r="A33" s="3"/>
      <c r="B33" s="75"/>
      <c r="C33" s="49" t="s">
        <v>259</v>
      </c>
      <c r="D33" s="52">
        <v>4.71935161909759E-2</v>
      </c>
      <c r="E33" s="51">
        <v>3.0000000000000001E-3</v>
      </c>
      <c r="F33" s="51">
        <v>-1.0999999999999999E-2</v>
      </c>
    </row>
    <row r="34" spans="1:6" ht="22.5" x14ac:dyDescent="0.2">
      <c r="A34" s="3"/>
      <c r="B34" s="75"/>
      <c r="C34" s="49" t="s">
        <v>260</v>
      </c>
      <c r="D34" s="52">
        <v>4.2513758045290298E-2</v>
      </c>
      <c r="E34" s="51">
        <v>1E-3</v>
      </c>
      <c r="F34" s="51">
        <v>-1.0999999999999999E-2</v>
      </c>
    </row>
    <row r="35" spans="1:6" ht="30" customHeight="1" x14ac:dyDescent="0.2">
      <c r="A35" s="3"/>
      <c r="B35" s="75"/>
      <c r="C35" s="49" t="s">
        <v>261</v>
      </c>
      <c r="D35" s="52">
        <v>3.1818517392131998E-2</v>
      </c>
      <c r="E35" s="51">
        <v>8.9999999999999993E-3</v>
      </c>
      <c r="F35" s="51">
        <v>-1.2999999999999999E-2</v>
      </c>
    </row>
    <row r="36" spans="1:6" ht="30" customHeight="1" x14ac:dyDescent="0.2">
      <c r="A36" s="3" t="s">
        <v>262</v>
      </c>
      <c r="B36" s="75">
        <f>1-SUM(D36:D40)</f>
        <v>3.2441562391852918E-2</v>
      </c>
      <c r="C36" s="49" t="s">
        <v>263</v>
      </c>
      <c r="D36" s="52">
        <v>0.89195562377137705</v>
      </c>
      <c r="E36" s="51">
        <v>-8.9999999999999993E-3</v>
      </c>
      <c r="F36" s="51">
        <v>-1.2E-2</v>
      </c>
    </row>
    <row r="37" spans="1:6" ht="22.5" x14ac:dyDescent="0.2">
      <c r="A37" s="3"/>
      <c r="B37" s="75"/>
      <c r="C37" s="49" t="s">
        <v>264</v>
      </c>
      <c r="D37" s="52">
        <v>1.56116670931933E-2</v>
      </c>
      <c r="E37" s="51">
        <v>0.02</v>
      </c>
      <c r="F37" s="51">
        <v>-1.9E-2</v>
      </c>
    </row>
    <row r="38" spans="1:6" ht="22.5" x14ac:dyDescent="0.2">
      <c r="A38" s="3"/>
      <c r="B38" s="75"/>
      <c r="C38" s="49" t="s">
        <v>265</v>
      </c>
      <c r="D38" s="52">
        <v>1.6652624378984401E-2</v>
      </c>
      <c r="E38" s="51">
        <v>-1.2999999999999999E-2</v>
      </c>
      <c r="F38" s="51">
        <v>-1.7999999999999999E-2</v>
      </c>
    </row>
    <row r="39" spans="1:6" ht="22.5" x14ac:dyDescent="0.2">
      <c r="A39" s="3"/>
      <c r="B39" s="75"/>
      <c r="C39" s="49" t="s">
        <v>266</v>
      </c>
      <c r="D39" s="52">
        <v>2.3259058477368699E-2</v>
      </c>
      <c r="E39" s="51">
        <v>2E-3</v>
      </c>
      <c r="F39" s="51">
        <v>-1.6E-2</v>
      </c>
    </row>
    <row r="40" spans="1:6" ht="30" customHeight="1" x14ac:dyDescent="0.2">
      <c r="A40" s="3"/>
      <c r="B40" s="75"/>
      <c r="C40" s="49" t="s">
        <v>267</v>
      </c>
      <c r="D40" s="52">
        <v>2.0079463887223599E-2</v>
      </c>
      <c r="E40" s="51">
        <v>-4.0000000000000001E-3</v>
      </c>
      <c r="F40" s="51">
        <v>-1.7000000000000001E-2</v>
      </c>
    </row>
    <row r="41" spans="1:6" ht="45" customHeight="1" x14ac:dyDescent="0.2">
      <c r="A41" s="3" t="s">
        <v>268</v>
      </c>
      <c r="B41" s="75">
        <f>1-SUM(D41:D42)</f>
        <v>0.33437394635380002</v>
      </c>
      <c r="C41" s="49" t="s">
        <v>269</v>
      </c>
      <c r="D41" s="52">
        <v>0.56506447907239099</v>
      </c>
      <c r="E41" s="51">
        <v>8.0000000000000002E-3</v>
      </c>
      <c r="F41" s="51">
        <v>-5.0000000000000001E-3</v>
      </c>
    </row>
    <row r="42" spans="1:6" ht="22.5" x14ac:dyDescent="0.2">
      <c r="A42" s="3"/>
      <c r="B42" s="75"/>
      <c r="C42" s="49" t="s">
        <v>272</v>
      </c>
      <c r="D42" s="52">
        <v>0.100561574573809</v>
      </c>
      <c r="E42" s="51" t="s">
        <v>246</v>
      </c>
      <c r="F42" s="51">
        <v>-7.0000000000000001E-3</v>
      </c>
    </row>
    <row r="43" spans="1:6" ht="45" customHeight="1" x14ac:dyDescent="0.2">
      <c r="A43" s="3" t="s">
        <v>275</v>
      </c>
      <c r="B43" s="75">
        <f>1-SUM(D43:D44)</f>
        <v>7.4946863946707576E-2</v>
      </c>
      <c r="C43" s="49" t="s">
        <v>276</v>
      </c>
      <c r="D43" s="52">
        <v>0.89985063114431596</v>
      </c>
      <c r="E43" s="51">
        <v>8.0000000000000002E-3</v>
      </c>
      <c r="F43" s="51">
        <v>-8.9999999999999993E-3</v>
      </c>
    </row>
    <row r="44" spans="1:6" ht="22.5" x14ac:dyDescent="0.2">
      <c r="A44" s="3"/>
      <c r="B44" s="75"/>
      <c r="C44" s="49" t="s">
        <v>277</v>
      </c>
      <c r="D44" s="52">
        <v>2.5202504908976499E-2</v>
      </c>
      <c r="E44" s="51">
        <v>1.0999999999999999E-2</v>
      </c>
      <c r="F44" s="51">
        <v>-1.4E-2</v>
      </c>
    </row>
    <row r="45" spans="1:6" ht="45" customHeight="1" x14ac:dyDescent="0.2">
      <c r="A45" s="3" t="s">
        <v>278</v>
      </c>
      <c r="B45" s="75">
        <f>1-SUM(D45:D46)</f>
        <v>3.3490467592997564E-2</v>
      </c>
      <c r="C45" s="49" t="s">
        <v>279</v>
      </c>
      <c r="D45" s="52">
        <v>0.956097947006747</v>
      </c>
      <c r="E45" s="51">
        <v>-5.0000000000000001E-3</v>
      </c>
      <c r="F45" s="51">
        <v>-1.4E-2</v>
      </c>
    </row>
    <row r="46" spans="1:6" ht="22.5" x14ac:dyDescent="0.2">
      <c r="A46" s="3"/>
      <c r="B46" s="75"/>
      <c r="C46" s="49" t="s">
        <v>280</v>
      </c>
      <c r="D46" s="52">
        <v>1.0411585400255399E-2</v>
      </c>
      <c r="E46" s="51">
        <v>-3.0000000000000001E-3</v>
      </c>
      <c r="F46" s="51">
        <v>-2.1999999999999999E-2</v>
      </c>
    </row>
    <row r="47" spans="1:6" ht="45" customHeight="1" x14ac:dyDescent="0.2">
      <c r="A47" s="3" t="s">
        <v>281</v>
      </c>
      <c r="B47" s="75">
        <f>1-SUM(D47:D50)</f>
        <v>0.44542440497661107</v>
      </c>
      <c r="C47" s="49" t="s">
        <v>282</v>
      </c>
      <c r="D47" s="52">
        <v>0.16170189271566601</v>
      </c>
      <c r="E47" s="51" t="s">
        <v>283</v>
      </c>
      <c r="F47" s="51">
        <v>-0.01</v>
      </c>
    </row>
    <row r="48" spans="1:6" ht="33.75" x14ac:dyDescent="0.2">
      <c r="A48" s="3"/>
      <c r="B48" s="75"/>
      <c r="C48" s="49" t="s">
        <v>285</v>
      </c>
      <c r="D48" s="52">
        <v>1.55563752732415E-2</v>
      </c>
      <c r="E48" s="51">
        <v>-0.01</v>
      </c>
      <c r="F48" s="51">
        <v>-1.4999999999999999E-2</v>
      </c>
    </row>
    <row r="49" spans="1:6" ht="33.75" x14ac:dyDescent="0.2">
      <c r="A49" s="3"/>
      <c r="B49" s="75"/>
      <c r="C49" s="49" t="s">
        <v>286</v>
      </c>
      <c r="D49" s="52">
        <v>3.7432993890074401E-2</v>
      </c>
      <c r="E49" s="51">
        <v>-2E-3</v>
      </c>
      <c r="F49" s="51">
        <v>-0.01</v>
      </c>
    </row>
    <row r="50" spans="1:6" ht="33.75" x14ac:dyDescent="0.2">
      <c r="A50" s="3"/>
      <c r="B50" s="75"/>
      <c r="C50" s="49" t="s">
        <v>287</v>
      </c>
      <c r="D50" s="52">
        <v>0.33988433314440702</v>
      </c>
      <c r="E50" s="51">
        <v>1E-3</v>
      </c>
      <c r="F50" s="51">
        <v>-4.0000000000000001E-3</v>
      </c>
    </row>
    <row r="51" spans="1:6" ht="30" customHeight="1" x14ac:dyDescent="0.2">
      <c r="A51" s="3" t="s">
        <v>288</v>
      </c>
      <c r="B51" s="75">
        <f>1-SUM(D51:D53)</f>
        <v>2.9045173074541131E-2</v>
      </c>
      <c r="C51" s="49" t="s">
        <v>289</v>
      </c>
      <c r="D51" s="52">
        <v>0.107624660096348</v>
      </c>
      <c r="E51" s="51">
        <v>-1.9E-2</v>
      </c>
      <c r="F51" s="51">
        <v>-1.7000000000000001E-2</v>
      </c>
    </row>
    <row r="52" spans="1:6" ht="22.5" x14ac:dyDescent="0.2">
      <c r="A52" s="3"/>
      <c r="B52" s="75"/>
      <c r="C52" s="49" t="s">
        <v>290</v>
      </c>
      <c r="D52" s="52">
        <v>1.8537864191033902E-2</v>
      </c>
      <c r="E52" s="51">
        <v>-1.6E-2</v>
      </c>
      <c r="F52" s="51">
        <v>-1.7999999999999999E-2</v>
      </c>
    </row>
    <row r="53" spans="1:6" ht="22.5" x14ac:dyDescent="0.2">
      <c r="A53" s="3"/>
      <c r="B53" s="75"/>
      <c r="C53" s="49" t="s">
        <v>291</v>
      </c>
      <c r="D53" s="52">
        <v>0.84479230263807703</v>
      </c>
      <c r="E53" s="51">
        <v>-7.0000000000000001E-3</v>
      </c>
      <c r="F53" s="51">
        <v>-1.0999999999999999E-2</v>
      </c>
    </row>
    <row r="54" spans="1:6" ht="30" customHeight="1" x14ac:dyDescent="0.2">
      <c r="A54" s="3" t="s">
        <v>292</v>
      </c>
      <c r="B54" s="75">
        <f>1-SUM(D54:D55)</f>
        <v>0.49567414573381008</v>
      </c>
      <c r="C54" s="49" t="s">
        <v>293</v>
      </c>
      <c r="D54" s="52">
        <v>0.16020334963659699</v>
      </c>
      <c r="E54" s="51">
        <v>0.01</v>
      </c>
      <c r="F54" s="51">
        <v>-0.01</v>
      </c>
    </row>
    <row r="55" spans="1:6" ht="22.5" x14ac:dyDescent="0.2">
      <c r="A55" s="3"/>
      <c r="B55" s="75"/>
      <c r="C55" s="49" t="s">
        <v>294</v>
      </c>
      <c r="D55" s="52">
        <v>0.34412250462959298</v>
      </c>
      <c r="E55" s="51">
        <v>1E-3</v>
      </c>
      <c r="F55" s="51">
        <v>-7.4999999999999997E-2</v>
      </c>
    </row>
    <row r="56" spans="1:6" ht="30" customHeight="1" x14ac:dyDescent="0.2">
      <c r="A56" s="3" t="s">
        <v>295</v>
      </c>
      <c r="B56" s="75">
        <f>1-SUM(D56:D58)</f>
        <v>2.596285354303296E-2</v>
      </c>
      <c r="C56" s="49" t="s">
        <v>296</v>
      </c>
      <c r="D56" s="52">
        <v>0.65647976898383797</v>
      </c>
      <c r="E56" s="51">
        <v>3.0000000000000001E-3</v>
      </c>
      <c r="F56" s="51">
        <v>-7.5999999999999998E-2</v>
      </c>
    </row>
    <row r="57" spans="1:6" ht="22.5" x14ac:dyDescent="0.2">
      <c r="A57" s="3"/>
      <c r="B57" s="75"/>
      <c r="C57" s="49" t="s">
        <v>297</v>
      </c>
      <c r="D57" s="52">
        <v>0.16863692743252401</v>
      </c>
      <c r="E57" s="51">
        <v>1E-3</v>
      </c>
      <c r="F57" s="51">
        <v>-1.2E-2</v>
      </c>
    </row>
    <row r="58" spans="1:6" x14ac:dyDescent="0.2">
      <c r="A58" s="3"/>
      <c r="B58" s="75"/>
      <c r="C58" s="49" t="s">
        <v>298</v>
      </c>
      <c r="D58" s="52">
        <v>0.148920450040605</v>
      </c>
      <c r="E58" s="51">
        <v>2E-3</v>
      </c>
      <c r="F58" s="51">
        <v>-1.2E-2</v>
      </c>
    </row>
    <row r="59" spans="1:6" ht="15" customHeight="1" x14ac:dyDescent="0.2">
      <c r="A59" s="3" t="s">
        <v>299</v>
      </c>
      <c r="B59" s="75">
        <f>1-SUM(D59:D60)</f>
        <v>0.13758899673228198</v>
      </c>
      <c r="C59" s="49" t="s">
        <v>300</v>
      </c>
      <c r="D59" s="52">
        <v>2.5948020714461E-2</v>
      </c>
      <c r="E59" s="51">
        <v>8.0000000000000002E-3</v>
      </c>
      <c r="F59" s="51">
        <v>-1.4999999999999999E-2</v>
      </c>
    </row>
    <row r="60" spans="1:6" ht="15" customHeight="1" x14ac:dyDescent="0.2">
      <c r="A60" s="3"/>
      <c r="B60" s="75"/>
      <c r="C60" s="49" t="s">
        <v>301</v>
      </c>
      <c r="D60" s="52">
        <v>0.83646298255325702</v>
      </c>
      <c r="E60" s="51">
        <v>-1E-3</v>
      </c>
      <c r="F60" s="51">
        <v>-5.0000000000000001E-3</v>
      </c>
    </row>
    <row r="61" spans="1:6" ht="30" customHeight="1" x14ac:dyDescent="0.2">
      <c r="A61" s="3" t="s">
        <v>302</v>
      </c>
      <c r="B61" s="75">
        <f>1-SUM(D61:D62)</f>
        <v>0.54133633176418416</v>
      </c>
      <c r="C61" s="49" t="s">
        <v>303</v>
      </c>
      <c r="D61" s="52">
        <v>3.1809387812953803E-2</v>
      </c>
      <c r="E61" s="51">
        <v>-1.4999999999999999E-2</v>
      </c>
      <c r="F61" s="51">
        <v>-1.2999999999999999E-2</v>
      </c>
    </row>
    <row r="62" spans="1:6" ht="22.5" x14ac:dyDescent="0.2">
      <c r="A62" s="3"/>
      <c r="B62" s="75"/>
      <c r="C62" s="49" t="s">
        <v>305</v>
      </c>
      <c r="D62" s="52">
        <v>0.426854280422862</v>
      </c>
      <c r="E62" s="51">
        <v>-3.0000000000000001E-3</v>
      </c>
      <c r="F62" s="51">
        <v>-5.0000000000000001E-3</v>
      </c>
    </row>
    <row r="63" spans="1:6" ht="30" customHeight="1" x14ac:dyDescent="0.2">
      <c r="A63" s="3" t="s">
        <v>306</v>
      </c>
      <c r="B63" s="75">
        <f>1-SUM(D63:D66)</f>
        <v>0.44813453808240955</v>
      </c>
      <c r="C63" s="49" t="s">
        <v>307</v>
      </c>
      <c r="D63" s="52">
        <v>0.11916436307149</v>
      </c>
      <c r="E63" s="51" t="s">
        <v>255</v>
      </c>
      <c r="F63" s="51">
        <v>-8.0000000000000002E-3</v>
      </c>
    </row>
    <row r="64" spans="1:6" x14ac:dyDescent="0.2">
      <c r="A64" s="3"/>
      <c r="B64" s="75"/>
      <c r="C64" s="49" t="s">
        <v>310</v>
      </c>
      <c r="D64" s="52">
        <v>6.9811424461273502E-2</v>
      </c>
      <c r="E64" s="51" t="s">
        <v>652</v>
      </c>
      <c r="F64" s="51">
        <v>-1.4999999999999999E-2</v>
      </c>
    </row>
    <row r="65" spans="1:6" x14ac:dyDescent="0.2">
      <c r="A65" s="3"/>
      <c r="B65" s="75"/>
      <c r="C65" s="49" t="s">
        <v>312</v>
      </c>
      <c r="D65" s="52">
        <v>0.11400268994170699</v>
      </c>
      <c r="E65" s="51" t="s">
        <v>314</v>
      </c>
      <c r="F65" s="51">
        <v>-6.0000000000000001E-3</v>
      </c>
    </row>
    <row r="66" spans="1:6" ht="15" customHeight="1" x14ac:dyDescent="0.2">
      <c r="A66" s="3"/>
      <c r="B66" s="75"/>
      <c r="C66" s="49" t="s">
        <v>315</v>
      </c>
      <c r="D66" s="52">
        <v>0.24888698444311999</v>
      </c>
      <c r="E66" s="51" t="s">
        <v>318</v>
      </c>
      <c r="F66" s="51">
        <v>-6.0000000000000001E-3</v>
      </c>
    </row>
    <row r="67" spans="1:6" ht="45" customHeight="1" x14ac:dyDescent="0.2">
      <c r="A67" s="3" t="s">
        <v>319</v>
      </c>
      <c r="B67" s="75">
        <f>1-SUM(D67:D68)</f>
        <v>0.35460884467797138</v>
      </c>
      <c r="C67" s="49" t="s">
        <v>320</v>
      </c>
      <c r="D67" s="52">
        <v>2.07624729508427E-2</v>
      </c>
      <c r="E67" s="51">
        <v>-5.8999999999999997E-2</v>
      </c>
      <c r="F67" s="51">
        <v>-4.3999999999999997E-2</v>
      </c>
    </row>
    <row r="68" spans="1:6" ht="30" customHeight="1" x14ac:dyDescent="0.2">
      <c r="A68" s="3"/>
      <c r="B68" s="75"/>
      <c r="C68" s="49" t="s">
        <v>321</v>
      </c>
      <c r="D68" s="52">
        <v>0.62462868237118596</v>
      </c>
      <c r="E68" s="51">
        <v>2E-3</v>
      </c>
      <c r="F68" s="51">
        <v>-4.0000000000000001E-3</v>
      </c>
    </row>
    <row r="69" spans="1:6" ht="45" customHeight="1" x14ac:dyDescent="0.2">
      <c r="A69" s="3" t="s">
        <v>322</v>
      </c>
      <c r="B69" s="75">
        <f>1-SUM(D69:D70)</f>
        <v>0.72606588998293731</v>
      </c>
      <c r="C69" s="49" t="s">
        <v>323</v>
      </c>
      <c r="D69" s="52">
        <v>2.25671843813657E-2</v>
      </c>
      <c r="E69" s="51">
        <v>-5.8999999999999997E-2</v>
      </c>
      <c r="F69" s="51">
        <v>-0.05</v>
      </c>
    </row>
    <row r="70" spans="1:6" ht="22.5" x14ac:dyDescent="0.2">
      <c r="A70" s="3"/>
      <c r="B70" s="75"/>
      <c r="C70" s="49" t="s">
        <v>324</v>
      </c>
      <c r="D70" s="52">
        <v>0.25136692563569701</v>
      </c>
      <c r="E70" s="51">
        <v>2E-3</v>
      </c>
      <c r="F70" s="51">
        <v>-5.0000000000000001E-3</v>
      </c>
    </row>
    <row r="71" spans="1:6" ht="30" customHeight="1" x14ac:dyDescent="0.2">
      <c r="A71" s="3" t="s">
        <v>325</v>
      </c>
      <c r="B71" s="75">
        <f>1-SUM(D71:D72)</f>
        <v>0.4195870149835178</v>
      </c>
      <c r="C71" s="49" t="s">
        <v>326</v>
      </c>
      <c r="D71" s="52">
        <v>2.5142379131683198E-2</v>
      </c>
      <c r="E71" s="51">
        <v>1.6E-2</v>
      </c>
      <c r="F71" s="51">
        <v>-3.1E-2</v>
      </c>
    </row>
    <row r="72" spans="1:6" x14ac:dyDescent="0.2">
      <c r="A72" s="3"/>
      <c r="B72" s="75"/>
      <c r="C72" s="49" t="s">
        <v>327</v>
      </c>
      <c r="D72" s="52">
        <v>0.55527060588479904</v>
      </c>
      <c r="E72" s="51">
        <v>6.0000000000000001E-3</v>
      </c>
      <c r="F72" s="51">
        <v>-4.0000000000000001E-3</v>
      </c>
    </row>
    <row r="73" spans="1:6" ht="30" customHeight="1" x14ac:dyDescent="0.2">
      <c r="A73" s="3" t="s">
        <v>329</v>
      </c>
      <c r="B73" s="75">
        <f>1-SUM(D73:D74)</f>
        <v>0.54634493043306087</v>
      </c>
      <c r="C73" s="49" t="s">
        <v>330</v>
      </c>
      <c r="D73" s="52">
        <v>2.2162088159825101E-2</v>
      </c>
      <c r="E73" s="51">
        <v>6.4000000000000001E-2</v>
      </c>
      <c r="F73" s="51">
        <v>-5.8999999999999997E-2</v>
      </c>
    </row>
    <row r="74" spans="1:6" ht="60" customHeight="1" x14ac:dyDescent="0.2">
      <c r="A74" s="3"/>
      <c r="B74" s="75"/>
      <c r="C74" s="49" t="s">
        <v>331</v>
      </c>
      <c r="D74" s="52">
        <v>0.43149298140711401</v>
      </c>
      <c r="E74" s="51">
        <v>4.0000000000000001E-3</v>
      </c>
      <c r="F74" s="51">
        <v>-4.0000000000000001E-3</v>
      </c>
    </row>
    <row r="75" spans="1:6" ht="30" customHeight="1" x14ac:dyDescent="0.2">
      <c r="A75" s="3" t="s">
        <v>622</v>
      </c>
      <c r="B75" s="75">
        <f>1-SUM(D75:D76)</f>
        <v>0.69185275805135116</v>
      </c>
      <c r="C75" s="49" t="s">
        <v>333</v>
      </c>
      <c r="D75" s="52">
        <v>2.4027720298714899E-2</v>
      </c>
      <c r="E75" s="51">
        <v>4.5999999999999999E-2</v>
      </c>
      <c r="F75" s="51">
        <v>-4.1000000000000002E-2</v>
      </c>
    </row>
    <row r="76" spans="1:6" ht="22.5" x14ac:dyDescent="0.2">
      <c r="A76" s="3"/>
      <c r="B76" s="75"/>
      <c r="C76" s="49" t="s">
        <v>334</v>
      </c>
      <c r="D76" s="52">
        <v>0.28411952164993398</v>
      </c>
      <c r="E76" s="51">
        <v>2E-3</v>
      </c>
      <c r="F76" s="51">
        <v>-4.0000000000000001E-3</v>
      </c>
    </row>
    <row r="77" spans="1:6" ht="60" customHeight="1" x14ac:dyDescent="0.2">
      <c r="A77" s="3" t="s">
        <v>653</v>
      </c>
      <c r="B77" s="75">
        <f>1-SUM(D77:D78)</f>
        <v>0.76507268053720479</v>
      </c>
      <c r="C77" s="49" t="s">
        <v>654</v>
      </c>
      <c r="D77" s="52">
        <v>0.162633212963819</v>
      </c>
      <c r="E77" s="51">
        <v>7.0000000000000001E-3</v>
      </c>
      <c r="F77" s="51">
        <v>-7.0000000000000001E-3</v>
      </c>
    </row>
    <row r="78" spans="1:6" ht="45" x14ac:dyDescent="0.2">
      <c r="A78" s="3"/>
      <c r="B78" s="75"/>
      <c r="C78" s="49" t="s">
        <v>655</v>
      </c>
      <c r="D78" s="52">
        <v>7.2294106498976204E-2</v>
      </c>
      <c r="E78" s="51">
        <v>-5.0000000000000001E-3</v>
      </c>
      <c r="F78" s="51">
        <v>-8.0000000000000002E-3</v>
      </c>
    </row>
    <row r="79" spans="1:6" ht="60" customHeight="1" x14ac:dyDescent="0.2">
      <c r="A79" s="3" t="s">
        <v>656</v>
      </c>
      <c r="B79" s="75">
        <f>1-SUM(D79:D80)</f>
        <v>0.71838829025209106</v>
      </c>
      <c r="C79" s="49" t="s">
        <v>657</v>
      </c>
      <c r="D79" s="52">
        <v>0.181184554542138</v>
      </c>
      <c r="E79" s="51">
        <v>-2E-3</v>
      </c>
      <c r="F79" s="51">
        <v>-7.0000000000000001E-3</v>
      </c>
    </row>
    <row r="80" spans="1:6" ht="87" customHeight="1" x14ac:dyDescent="0.2">
      <c r="A80" s="3"/>
      <c r="B80" s="75"/>
      <c r="C80" s="49" t="s">
        <v>658</v>
      </c>
      <c r="D80" s="52">
        <v>0.100427155205771</v>
      </c>
      <c r="E80" s="51">
        <v>3.0000000000000001E-3</v>
      </c>
      <c r="F80" s="51">
        <v>-7.0000000000000001E-3</v>
      </c>
    </row>
    <row r="81" spans="1:6" ht="60" customHeight="1" x14ac:dyDescent="0.2">
      <c r="A81" s="3" t="s">
        <v>659</v>
      </c>
      <c r="B81" s="75">
        <f>1-SUM(D81:D82)</f>
        <v>0.76954272019006542</v>
      </c>
      <c r="C81" s="49" t="s">
        <v>660</v>
      </c>
      <c r="D81" s="52">
        <v>0.15019586650403899</v>
      </c>
      <c r="E81" s="51">
        <v>2E-3</v>
      </c>
      <c r="F81" s="51">
        <v>-8.0000000000000002E-3</v>
      </c>
    </row>
    <row r="82" spans="1:6" ht="100.5" customHeight="1" x14ac:dyDescent="0.2">
      <c r="A82" s="3"/>
      <c r="B82" s="75"/>
      <c r="C82" s="49" t="s">
        <v>661</v>
      </c>
      <c r="D82" s="52">
        <v>8.0261413305895604E-2</v>
      </c>
      <c r="E82" s="51">
        <v>4.0000000000000001E-3</v>
      </c>
      <c r="F82" s="51">
        <v>-8.0000000000000002E-3</v>
      </c>
    </row>
    <row r="83" spans="1:6" ht="60" customHeight="1" x14ac:dyDescent="0.2">
      <c r="A83" s="3" t="s">
        <v>662</v>
      </c>
      <c r="B83" s="75">
        <f>1-SUM(D83:D84)</f>
        <v>0.87103397678023442</v>
      </c>
      <c r="C83" s="49" t="s">
        <v>663</v>
      </c>
      <c r="D83" s="52">
        <v>0.124703002580557</v>
      </c>
      <c r="E83" s="51" t="s">
        <v>664</v>
      </c>
      <c r="F83" s="51">
        <v>-1.9E-2</v>
      </c>
    </row>
    <row r="84" spans="1:6" ht="89.25" customHeight="1" x14ac:dyDescent="0.2">
      <c r="A84" s="3"/>
      <c r="B84" s="75"/>
      <c r="C84" s="49" t="s">
        <v>665</v>
      </c>
      <c r="D84" s="52">
        <v>4.2630206392086098E-3</v>
      </c>
      <c r="E84" s="51">
        <v>-7.4999999999999997E-2</v>
      </c>
      <c r="F84" s="51">
        <v>-0.115</v>
      </c>
    </row>
    <row r="85" spans="1:6" ht="87" customHeight="1" x14ac:dyDescent="0.2">
      <c r="A85" s="3" t="s">
        <v>666</v>
      </c>
      <c r="B85" s="75">
        <f>1-SUM(D85:D86)</f>
        <v>0.70740524654853421</v>
      </c>
      <c r="C85" s="49" t="s">
        <v>667</v>
      </c>
      <c r="D85" s="52">
        <v>0.21150440268644</v>
      </c>
      <c r="E85" s="51" t="s">
        <v>316</v>
      </c>
      <c r="F85" s="51">
        <v>-7.0000000000000001E-3</v>
      </c>
    </row>
    <row r="86" spans="1:6" ht="87" customHeight="1" x14ac:dyDescent="0.2">
      <c r="A86" s="3"/>
      <c r="B86" s="75"/>
      <c r="C86" s="49" t="s">
        <v>668</v>
      </c>
      <c r="D86" s="52">
        <v>8.1090350765025798E-2</v>
      </c>
      <c r="E86" s="51" t="s">
        <v>246</v>
      </c>
      <c r="F86" s="51">
        <v>-8.0000000000000002E-3</v>
      </c>
    </row>
    <row r="87" spans="1:6" ht="75" customHeight="1" x14ac:dyDescent="0.2">
      <c r="A87" s="3" t="s">
        <v>669</v>
      </c>
      <c r="B87" s="75">
        <f>1-SUM(D87:D88)</f>
        <v>0.747324828836609</v>
      </c>
      <c r="C87" s="49" t="s">
        <v>670</v>
      </c>
      <c r="D87" s="52">
        <v>0.18177976201443799</v>
      </c>
      <c r="E87" s="51" t="s">
        <v>565</v>
      </c>
      <c r="F87" s="51">
        <v>-6.0000000000000001E-3</v>
      </c>
    </row>
    <row r="88" spans="1:6" ht="90" customHeight="1" x14ac:dyDescent="0.2">
      <c r="A88" s="3"/>
      <c r="B88" s="75"/>
      <c r="C88" s="49" t="s">
        <v>671</v>
      </c>
      <c r="D88" s="52">
        <v>7.0895409148952995E-2</v>
      </c>
      <c r="E88" s="51">
        <v>-4.0000000000000001E-3</v>
      </c>
      <c r="F88" s="51">
        <v>-8.0000000000000002E-3</v>
      </c>
    </row>
    <row r="89" spans="1:6" ht="84" customHeight="1" x14ac:dyDescent="0.2">
      <c r="A89" s="3" t="s">
        <v>672</v>
      </c>
      <c r="B89" s="75">
        <f>1-SUM(D89:D90)</f>
        <v>0.77472489868013361</v>
      </c>
      <c r="C89" s="49" t="s">
        <v>673</v>
      </c>
      <c r="D89" s="52">
        <v>0.147497711494112</v>
      </c>
      <c r="E89" s="51" t="s">
        <v>283</v>
      </c>
      <c r="F89" s="51">
        <v>-8.0000000000000002E-3</v>
      </c>
    </row>
    <row r="90" spans="1:6" ht="86.25" customHeight="1" x14ac:dyDescent="0.2">
      <c r="A90" s="3"/>
      <c r="B90" s="75"/>
      <c r="C90" s="49" t="s">
        <v>674</v>
      </c>
      <c r="D90" s="52">
        <v>7.7777389825754398E-2</v>
      </c>
      <c r="E90" s="51">
        <v>-8.9999999999999993E-3</v>
      </c>
      <c r="F90" s="51">
        <v>-8.0000000000000002E-3</v>
      </c>
    </row>
    <row r="91" spans="1:6" ht="75" customHeight="1" x14ac:dyDescent="0.2">
      <c r="A91" s="3" t="s">
        <v>675</v>
      </c>
      <c r="B91" s="75">
        <f>1-SUM(D91:D92)</f>
        <v>0.87714726672318322</v>
      </c>
      <c r="C91" s="49" t="s">
        <v>676</v>
      </c>
      <c r="D91" s="52">
        <v>0.118837671448371</v>
      </c>
      <c r="E91" s="51" t="s">
        <v>677</v>
      </c>
      <c r="F91" s="51">
        <v>-3.5999999999999997E-2</v>
      </c>
    </row>
    <row r="92" spans="1:6" ht="83.25" customHeight="1" x14ac:dyDescent="0.2">
      <c r="A92" s="3"/>
      <c r="B92" s="75"/>
      <c r="C92" s="49" t="s">
        <v>678</v>
      </c>
      <c r="D92" s="52">
        <v>4.0150618284458097E-3</v>
      </c>
      <c r="E92" s="51">
        <v>7.9000000000000001E-2</v>
      </c>
      <c r="F92" s="51">
        <v>-0.17599999999999999</v>
      </c>
    </row>
    <row r="93" spans="1:6" ht="75" customHeight="1" x14ac:dyDescent="0.2">
      <c r="A93" s="3" t="s">
        <v>679</v>
      </c>
      <c r="B93" s="75">
        <f>1-SUM(D93:D94)</f>
        <v>0.66509651616770693</v>
      </c>
      <c r="C93" s="49" t="s">
        <v>680</v>
      </c>
      <c r="D93" s="52">
        <v>0.129415810663425</v>
      </c>
      <c r="E93" s="51">
        <v>-6.0000000000000001E-3</v>
      </c>
      <c r="F93" s="51">
        <v>-6.0000000000000001E-3</v>
      </c>
    </row>
    <row r="94" spans="1:6" ht="81.75" customHeight="1" x14ac:dyDescent="0.2">
      <c r="A94" s="3"/>
      <c r="B94" s="75"/>
      <c r="C94" s="49" t="s">
        <v>681</v>
      </c>
      <c r="D94" s="52">
        <v>0.20548767316886801</v>
      </c>
      <c r="E94" s="51">
        <v>-7.0000000000000001E-3</v>
      </c>
      <c r="F94" s="51">
        <v>-5.0000000000000001E-3</v>
      </c>
    </row>
    <row r="95" spans="1:6" ht="60" customHeight="1" x14ac:dyDescent="0.2">
      <c r="A95" s="3" t="s">
        <v>682</v>
      </c>
      <c r="B95" s="75">
        <f>1-SUM(D95:D96)</f>
        <v>0.75389228529741992</v>
      </c>
      <c r="C95" s="49" t="s">
        <v>683</v>
      </c>
      <c r="D95" s="52">
        <v>0.16394628983266701</v>
      </c>
      <c r="E95" s="51">
        <v>6.0000000000000001E-3</v>
      </c>
      <c r="F95" s="51">
        <v>-7.0000000000000001E-3</v>
      </c>
    </row>
    <row r="96" spans="1:6" ht="58.5" customHeight="1" x14ac:dyDescent="0.2">
      <c r="A96" s="3"/>
      <c r="B96" s="75"/>
      <c r="C96" s="49" t="s">
        <v>684</v>
      </c>
      <c r="D96" s="52">
        <v>8.2161424869913097E-2</v>
      </c>
      <c r="E96" s="51">
        <v>-5.0000000000000001E-3</v>
      </c>
      <c r="F96" s="51">
        <v>-7.0000000000000001E-3</v>
      </c>
    </row>
    <row r="97" spans="1:6" ht="68.25" customHeight="1" x14ac:dyDescent="0.2">
      <c r="A97" s="3" t="s">
        <v>685</v>
      </c>
      <c r="B97" s="75">
        <f>1-SUM(D97:D98)</f>
        <v>0.8304095299731763</v>
      </c>
      <c r="C97" s="49" t="s">
        <v>686</v>
      </c>
      <c r="D97" s="52">
        <v>0.124627294907216</v>
      </c>
      <c r="E97" s="51">
        <v>1.2999999999999999E-2</v>
      </c>
      <c r="F97" s="51">
        <v>-8.0000000000000002E-3</v>
      </c>
    </row>
    <row r="98" spans="1:6" ht="75" customHeight="1" x14ac:dyDescent="0.2">
      <c r="A98" s="3"/>
      <c r="B98" s="75"/>
      <c r="C98" s="49" t="s">
        <v>687</v>
      </c>
      <c r="D98" s="52">
        <v>4.49631751196077E-2</v>
      </c>
      <c r="E98" s="51">
        <v>8.0000000000000002E-3</v>
      </c>
      <c r="F98" s="51">
        <v>-0.01</v>
      </c>
    </row>
    <row r="99" spans="1:6" ht="60" customHeight="1" x14ac:dyDescent="0.2">
      <c r="A99" s="3" t="s">
        <v>688</v>
      </c>
      <c r="B99" s="75">
        <f>1-SUM(D99:D100)</f>
        <v>0.87496723285819811</v>
      </c>
      <c r="C99" s="49" t="s">
        <v>689</v>
      </c>
      <c r="D99" s="52">
        <v>0.120850147228261</v>
      </c>
      <c r="E99" s="51" t="s">
        <v>690</v>
      </c>
      <c r="F99" s="51">
        <v>-3.1E-2</v>
      </c>
    </row>
    <row r="100" spans="1:6" ht="63.75" customHeight="1" x14ac:dyDescent="0.2">
      <c r="A100" s="3"/>
      <c r="B100" s="75"/>
      <c r="C100" s="49" t="s">
        <v>691</v>
      </c>
      <c r="D100" s="52">
        <v>4.1826199135409203E-3</v>
      </c>
      <c r="E100" s="51">
        <v>1.6E-2</v>
      </c>
      <c r="F100" s="51">
        <v>-0.254</v>
      </c>
    </row>
    <row r="101" spans="1:6" ht="60" customHeight="1" x14ac:dyDescent="0.2">
      <c r="A101" s="3" t="s">
        <v>692</v>
      </c>
      <c r="B101" s="75">
        <f>1-SUM(D101:D102)</f>
        <v>0.69560908372630093</v>
      </c>
      <c r="C101" s="49" t="s">
        <v>693</v>
      </c>
      <c r="D101" s="52">
        <v>0.199258996453857</v>
      </c>
      <c r="E101" s="51">
        <v>6.0000000000000001E-3</v>
      </c>
      <c r="F101" s="51">
        <v>-7.0000000000000001E-3</v>
      </c>
    </row>
    <row r="102" spans="1:6" ht="60.75" customHeight="1" x14ac:dyDescent="0.2">
      <c r="A102" s="3"/>
      <c r="B102" s="75"/>
      <c r="C102" s="49" t="s">
        <v>694</v>
      </c>
      <c r="D102" s="52">
        <v>0.105131919819842</v>
      </c>
      <c r="E102" s="51">
        <v>7.0000000000000001E-3</v>
      </c>
      <c r="F102" s="51">
        <v>-7.0000000000000001E-3</v>
      </c>
    </row>
    <row r="103" spans="1:6" ht="60" customHeight="1" x14ac:dyDescent="0.2">
      <c r="A103" s="3" t="s">
        <v>695</v>
      </c>
      <c r="B103" s="75">
        <f>1-SUM(D103:D104)</f>
        <v>0.76429437996348293</v>
      </c>
      <c r="C103" s="49" t="s">
        <v>696</v>
      </c>
      <c r="D103" s="52">
        <v>0.148759032668873</v>
      </c>
      <c r="E103" s="51">
        <v>7.0000000000000001E-3</v>
      </c>
      <c r="F103" s="51">
        <v>-6.0000000000000001E-3</v>
      </c>
    </row>
    <row r="104" spans="1:6" ht="70.5" customHeight="1" x14ac:dyDescent="0.2">
      <c r="A104" s="3"/>
      <c r="B104" s="75"/>
      <c r="C104" s="49" t="s">
        <v>697</v>
      </c>
      <c r="D104" s="52">
        <v>8.6946587367644101E-2</v>
      </c>
      <c r="E104" s="51">
        <v>4.0000000000000001E-3</v>
      </c>
      <c r="F104" s="51">
        <v>-7.0000000000000001E-3</v>
      </c>
    </row>
    <row r="105" spans="1:6" ht="60" customHeight="1" x14ac:dyDescent="0.2">
      <c r="A105" s="3" t="s">
        <v>698</v>
      </c>
      <c r="B105" s="75">
        <f>1-SUM(D105:D106)</f>
        <v>0.78921659364629426</v>
      </c>
      <c r="C105" s="49" t="s">
        <v>699</v>
      </c>
      <c r="D105" s="52">
        <v>0.14667606455210799</v>
      </c>
      <c r="E105" s="51" t="s">
        <v>483</v>
      </c>
      <c r="F105" s="51">
        <v>-8.0000000000000002E-3</v>
      </c>
    </row>
    <row r="106" spans="1:6" ht="62.25" customHeight="1" x14ac:dyDescent="0.2">
      <c r="A106" s="3"/>
      <c r="B106" s="75"/>
      <c r="C106" s="49" t="s">
        <v>700</v>
      </c>
      <c r="D106" s="52">
        <v>6.41073418015978E-2</v>
      </c>
      <c r="E106" s="51">
        <v>6.0000000000000001E-3</v>
      </c>
      <c r="F106" s="51">
        <v>-8.0000000000000002E-3</v>
      </c>
    </row>
    <row r="107" spans="1:6" ht="60" customHeight="1" x14ac:dyDescent="0.2">
      <c r="A107" s="3" t="s">
        <v>701</v>
      </c>
      <c r="B107" s="75">
        <f>1-SUM(D107:D108)</f>
        <v>0.8745215002404142</v>
      </c>
      <c r="C107" s="49" t="s">
        <v>702</v>
      </c>
      <c r="D107" s="52">
        <v>0.12149712561272701</v>
      </c>
      <c r="E107" s="51">
        <v>-0.03</v>
      </c>
      <c r="F107" s="51">
        <v>-2.9000000000000001E-2</v>
      </c>
    </row>
    <row r="108" spans="1:6" ht="75.75" customHeight="1" x14ac:dyDescent="0.2">
      <c r="A108" s="3"/>
      <c r="B108" s="75"/>
      <c r="C108" s="49" t="s">
        <v>703</v>
      </c>
      <c r="D108" s="52">
        <v>3.9813741468587797E-3</v>
      </c>
      <c r="E108" s="51">
        <v>-3.0000000000000001E-3</v>
      </c>
      <c r="F108" s="51">
        <v>-0.182</v>
      </c>
    </row>
    <row r="109" spans="1:6" ht="54.75" customHeight="1" x14ac:dyDescent="0.2">
      <c r="A109" s="3" t="s">
        <v>704</v>
      </c>
      <c r="B109" s="75">
        <f>1-SUM(D109:D110)</f>
        <v>0.67050178303001706</v>
      </c>
      <c r="C109" s="49" t="s">
        <v>705</v>
      </c>
      <c r="D109" s="52">
        <v>0.20038601815411999</v>
      </c>
      <c r="E109" s="51">
        <v>5.0000000000000001E-3</v>
      </c>
      <c r="F109" s="51">
        <v>-7.0000000000000001E-3</v>
      </c>
    </row>
    <row r="110" spans="1:6" ht="66" customHeight="1" x14ac:dyDescent="0.2">
      <c r="A110" s="3"/>
      <c r="B110" s="75"/>
      <c r="C110" s="49" t="s">
        <v>706</v>
      </c>
      <c r="D110" s="52">
        <v>0.129112198815863</v>
      </c>
      <c r="E110" s="51">
        <v>4.0000000000000001E-3</v>
      </c>
      <c r="F110" s="51">
        <v>-6.0000000000000001E-3</v>
      </c>
    </row>
    <row r="111" spans="1:6" ht="60" customHeight="1" x14ac:dyDescent="0.2">
      <c r="A111" s="3" t="s">
        <v>707</v>
      </c>
      <c r="B111" s="75">
        <f>1-SUM(D111:D112)</f>
        <v>0.75222325354002639</v>
      </c>
      <c r="C111" s="49" t="s">
        <v>708</v>
      </c>
      <c r="D111" s="52">
        <v>0.151451954492927</v>
      </c>
      <c r="E111" s="51">
        <v>1.0999999999999999E-2</v>
      </c>
      <c r="F111" s="51">
        <v>-7.0000000000000001E-3</v>
      </c>
    </row>
    <row r="112" spans="1:6" ht="81" customHeight="1" x14ac:dyDescent="0.2">
      <c r="A112" s="3"/>
      <c r="B112" s="75"/>
      <c r="C112" s="49" t="s">
        <v>709</v>
      </c>
      <c r="D112" s="52">
        <v>9.6324791967046602E-2</v>
      </c>
      <c r="E112" s="51">
        <v>-2E-3</v>
      </c>
      <c r="F112" s="51">
        <v>-7.0000000000000001E-3</v>
      </c>
    </row>
    <row r="113" spans="1:6" ht="55.5" customHeight="1" x14ac:dyDescent="0.2">
      <c r="A113" s="3" t="s">
        <v>710</v>
      </c>
      <c r="B113" s="75">
        <f>1-SUM(D113:D114)</f>
        <v>0.82515122600549229</v>
      </c>
      <c r="C113" s="49" t="s">
        <v>711</v>
      </c>
      <c r="D113" s="52">
        <v>0.12605003271917301</v>
      </c>
      <c r="E113" s="51">
        <v>-1.2E-2</v>
      </c>
      <c r="F113" s="51">
        <v>-8.9999999999999993E-3</v>
      </c>
    </row>
    <row r="114" spans="1:6" ht="66" customHeight="1" x14ac:dyDescent="0.2">
      <c r="A114" s="3"/>
      <c r="B114" s="75"/>
      <c r="C114" s="49" t="s">
        <v>712</v>
      </c>
      <c r="D114" s="52">
        <v>4.8798741275334699E-2</v>
      </c>
      <c r="E114" s="51">
        <v>-1.0999999999999999E-2</v>
      </c>
      <c r="F114" s="51">
        <v>-8.9999999999999993E-3</v>
      </c>
    </row>
    <row r="115" spans="1:6" ht="60" customHeight="1" x14ac:dyDescent="0.2">
      <c r="A115" s="3" t="s">
        <v>713</v>
      </c>
      <c r="B115" s="75">
        <f>1-SUM(D115:D116)</f>
        <v>0.87333458701013311</v>
      </c>
      <c r="C115" s="49" t="s">
        <v>714</v>
      </c>
      <c r="D115" s="52">
        <v>0.12225493790731901</v>
      </c>
      <c r="E115" s="51">
        <v>-1.2999999999999999E-2</v>
      </c>
      <c r="F115" s="51">
        <v>-0.03</v>
      </c>
    </row>
    <row r="116" spans="1:6" ht="81.75" customHeight="1" x14ac:dyDescent="0.2">
      <c r="A116" s="3"/>
      <c r="B116" s="75"/>
      <c r="C116" s="49" t="s">
        <v>715</v>
      </c>
      <c r="D116" s="52">
        <v>4.41047508254791E-3</v>
      </c>
      <c r="E116" s="51">
        <v>5.5E-2</v>
      </c>
      <c r="F116" s="51">
        <v>-0.25800000000000001</v>
      </c>
    </row>
    <row r="117" spans="1:6" ht="66.75" customHeight="1" x14ac:dyDescent="0.2">
      <c r="A117" s="3" t="s">
        <v>716</v>
      </c>
      <c r="B117" s="75">
        <f>1-SUM(D117:D118)</f>
        <v>0.73503473538552011</v>
      </c>
      <c r="C117" s="49" t="s">
        <v>717</v>
      </c>
      <c r="D117" s="52">
        <v>0.20887889484478001</v>
      </c>
      <c r="E117" s="51">
        <v>-7.0000000000000001E-3</v>
      </c>
      <c r="F117" s="51">
        <v>-6.0000000000000001E-3</v>
      </c>
    </row>
    <row r="118" spans="1:6" ht="78" customHeight="1" x14ac:dyDescent="0.2">
      <c r="A118" s="3"/>
      <c r="B118" s="75"/>
      <c r="C118" s="49" t="s">
        <v>718</v>
      </c>
      <c r="D118" s="52">
        <v>5.6086369769699898E-2</v>
      </c>
      <c r="E118" s="51">
        <v>8.9999999999999993E-3</v>
      </c>
      <c r="F118" s="51">
        <v>-8.0000000000000002E-3</v>
      </c>
    </row>
    <row r="119" spans="1:6" ht="60" customHeight="1" x14ac:dyDescent="0.2">
      <c r="A119" s="3" t="s">
        <v>719</v>
      </c>
      <c r="B119" s="75">
        <f>1-SUM(D119:D120)</f>
        <v>0.7171500489215179</v>
      </c>
      <c r="C119" s="49" t="s">
        <v>720</v>
      </c>
      <c r="D119" s="52">
        <v>0.20581254474274299</v>
      </c>
      <c r="E119" s="51" t="s">
        <v>203</v>
      </c>
      <c r="F119" s="51">
        <v>-5.0000000000000001E-3</v>
      </c>
    </row>
    <row r="120" spans="1:6" ht="55.5" customHeight="1" x14ac:dyDescent="0.2">
      <c r="A120" s="3"/>
      <c r="B120" s="75"/>
      <c r="C120" s="49" t="s">
        <v>721</v>
      </c>
      <c r="D120" s="52">
        <v>7.7037406335739106E-2</v>
      </c>
      <c r="E120" s="51">
        <v>-3.0000000000000001E-3</v>
      </c>
      <c r="F120" s="51">
        <v>-7.0000000000000001E-3</v>
      </c>
    </row>
    <row r="121" spans="1:6" ht="60" customHeight="1" x14ac:dyDescent="0.2">
      <c r="A121" s="3" t="s">
        <v>722</v>
      </c>
      <c r="B121" s="75">
        <f>1-SUM(D121:D122)</f>
        <v>0.69012681564944767</v>
      </c>
      <c r="C121" s="49" t="s">
        <v>723</v>
      </c>
      <c r="D121" s="52">
        <v>0.236760161007496</v>
      </c>
      <c r="E121" s="51">
        <v>-8.0000000000000002E-3</v>
      </c>
      <c r="F121" s="51">
        <v>-5.0000000000000001E-3</v>
      </c>
    </row>
    <row r="122" spans="1:6" ht="75.75" customHeight="1" x14ac:dyDescent="0.2">
      <c r="A122" s="3"/>
      <c r="B122" s="75"/>
      <c r="C122" s="49" t="s">
        <v>724</v>
      </c>
      <c r="D122" s="52">
        <v>7.3113023343056305E-2</v>
      </c>
      <c r="E122" s="51">
        <v>-6.0000000000000001E-3</v>
      </c>
      <c r="F122" s="51">
        <v>-7.0000000000000001E-3</v>
      </c>
    </row>
    <row r="123" spans="1:6" ht="60" customHeight="1" x14ac:dyDescent="0.2">
      <c r="A123" s="3" t="s">
        <v>725</v>
      </c>
      <c r="B123" s="75">
        <f>1-SUM(D123:D124)</f>
        <v>0.87296100526228004</v>
      </c>
      <c r="C123" s="49" t="s">
        <v>726</v>
      </c>
      <c r="D123" s="52">
        <v>0.122602858760536</v>
      </c>
      <c r="E123" s="51">
        <v>8.0000000000000002E-3</v>
      </c>
      <c r="F123" s="51">
        <v>-2.8000000000000001E-2</v>
      </c>
    </row>
    <row r="124" spans="1:6" ht="75" customHeight="1" x14ac:dyDescent="0.2">
      <c r="A124" s="3"/>
      <c r="B124" s="75"/>
      <c r="C124" s="49" t="s">
        <v>727</v>
      </c>
      <c r="D124" s="52">
        <v>4.4361359771839604E-3</v>
      </c>
      <c r="E124" s="51">
        <v>-8.2000000000000003E-2</v>
      </c>
      <c r="F124" s="51">
        <v>-0.18</v>
      </c>
    </row>
    <row r="125" spans="1:6" ht="75" customHeight="1" x14ac:dyDescent="0.2">
      <c r="A125" s="3" t="s">
        <v>728</v>
      </c>
      <c r="B125" s="75">
        <f>1-SUM(D125:D126)</f>
        <v>0.72900062187115666</v>
      </c>
      <c r="C125" s="49" t="s">
        <v>729</v>
      </c>
      <c r="D125" s="52">
        <v>0.181311581054384</v>
      </c>
      <c r="E125" s="51">
        <v>2E-3</v>
      </c>
      <c r="F125" s="51">
        <v>-8.9999999999999993E-3</v>
      </c>
    </row>
    <row r="126" spans="1:6" ht="63" customHeight="1" x14ac:dyDescent="0.2">
      <c r="A126" s="3"/>
      <c r="B126" s="75"/>
      <c r="C126" s="49" t="s">
        <v>730</v>
      </c>
      <c r="D126" s="52">
        <v>8.9687797074459299E-2</v>
      </c>
      <c r="E126" s="51">
        <v>6.0000000000000001E-3</v>
      </c>
      <c r="F126" s="51">
        <v>-8.0000000000000002E-3</v>
      </c>
    </row>
    <row r="127" spans="1:6" ht="75" customHeight="1" x14ac:dyDescent="0.2">
      <c r="A127" s="3" t="s">
        <v>731</v>
      </c>
      <c r="B127" s="75">
        <f>1-SUM(D127:D128)</f>
        <v>0.75342013785516837</v>
      </c>
      <c r="C127" s="49" t="s">
        <v>732</v>
      </c>
      <c r="D127" s="52">
        <v>0.15670784144445199</v>
      </c>
      <c r="E127" s="51">
        <v>1E-3</v>
      </c>
      <c r="F127" s="51">
        <v>-8.0000000000000002E-3</v>
      </c>
    </row>
    <row r="128" spans="1:6" ht="64.5" customHeight="1" x14ac:dyDescent="0.2">
      <c r="A128" s="3"/>
      <c r="B128" s="75"/>
      <c r="C128" s="49" t="s">
        <v>733</v>
      </c>
      <c r="D128" s="52">
        <v>8.9872020700379696E-2</v>
      </c>
      <c r="E128" s="51">
        <v>-2E-3</v>
      </c>
      <c r="F128" s="51">
        <v>-8.0000000000000002E-3</v>
      </c>
    </row>
    <row r="129" spans="1:6" ht="75" customHeight="1" x14ac:dyDescent="0.2">
      <c r="A129" s="3" t="s">
        <v>734</v>
      </c>
      <c r="B129" s="75">
        <f>1-SUM(D129:D130)</f>
        <v>0.7831660291224779</v>
      </c>
      <c r="C129" s="49" t="s">
        <v>735</v>
      </c>
      <c r="D129" s="52">
        <v>0.15987879072238401</v>
      </c>
      <c r="E129" s="51">
        <v>-8.0000000000000002E-3</v>
      </c>
      <c r="F129" s="51">
        <v>-8.9999999999999993E-3</v>
      </c>
    </row>
    <row r="130" spans="1:6" ht="67.5" customHeight="1" x14ac:dyDescent="0.2">
      <c r="A130" s="3"/>
      <c r="B130" s="75"/>
      <c r="C130" s="49" t="s">
        <v>736</v>
      </c>
      <c r="D130" s="52">
        <v>5.6955180155138098E-2</v>
      </c>
      <c r="E130" s="51">
        <v>-1.4E-2</v>
      </c>
      <c r="F130" s="51">
        <v>-8.9999999999999993E-3</v>
      </c>
    </row>
    <row r="131" spans="1:6" ht="75" customHeight="1" x14ac:dyDescent="0.2">
      <c r="A131" s="3" t="s">
        <v>737</v>
      </c>
      <c r="B131" s="75">
        <f>1-SUM(D131:D132)</f>
        <v>0.87269725329146319</v>
      </c>
      <c r="C131" s="49" t="s">
        <v>738</v>
      </c>
      <c r="D131" s="52">
        <v>0.122703506924128</v>
      </c>
      <c r="E131" s="51">
        <v>-5.0000000000000001E-3</v>
      </c>
      <c r="F131" s="51">
        <v>-2.8000000000000001E-2</v>
      </c>
    </row>
    <row r="132" spans="1:6" ht="75" customHeight="1" x14ac:dyDescent="0.2">
      <c r="A132" s="3"/>
      <c r="B132" s="75"/>
      <c r="C132" s="49" t="s">
        <v>739</v>
      </c>
      <c r="D132" s="52">
        <v>4.5992397844088701E-3</v>
      </c>
      <c r="E132" s="51">
        <v>1.2E-2</v>
      </c>
      <c r="F132" s="51">
        <v>-0.13400000000000001</v>
      </c>
    </row>
    <row r="133" spans="1:6" ht="75" customHeight="1" x14ac:dyDescent="0.2">
      <c r="A133" s="3" t="s">
        <v>740</v>
      </c>
      <c r="B133" s="75">
        <f>1-SUM(D133:D134)</f>
        <v>0.73295275649274971</v>
      </c>
      <c r="C133" s="49" t="s">
        <v>741</v>
      </c>
      <c r="D133" s="52">
        <v>0.18824909139531101</v>
      </c>
      <c r="E133" s="51">
        <v>6.0000000000000001E-3</v>
      </c>
      <c r="F133" s="51">
        <v>-8.0000000000000002E-3</v>
      </c>
    </row>
    <row r="134" spans="1:6" ht="58.5" customHeight="1" x14ac:dyDescent="0.2">
      <c r="A134" s="3"/>
      <c r="B134" s="75"/>
      <c r="C134" s="49" t="s">
        <v>742</v>
      </c>
      <c r="D134" s="52">
        <v>7.8798152111939301E-2</v>
      </c>
      <c r="E134" s="51">
        <v>-5.0000000000000001E-3</v>
      </c>
      <c r="F134" s="51">
        <v>-8.0000000000000002E-3</v>
      </c>
    </row>
    <row r="135" spans="1:6" ht="75" customHeight="1" x14ac:dyDescent="0.2">
      <c r="A135" s="3" t="s">
        <v>743</v>
      </c>
      <c r="B135" s="75">
        <f>1-SUM(D135:D136)</f>
        <v>0.74881005158286018</v>
      </c>
      <c r="C135" s="49" t="s">
        <v>744</v>
      </c>
      <c r="D135" s="52">
        <v>0.15820883739953301</v>
      </c>
      <c r="E135" s="51">
        <v>-8.9999999999999993E-3</v>
      </c>
      <c r="F135" s="51">
        <v>-8.0000000000000002E-3</v>
      </c>
    </row>
    <row r="136" spans="1:6" ht="77.25" customHeight="1" x14ac:dyDescent="0.2">
      <c r="A136" s="3"/>
      <c r="B136" s="75"/>
      <c r="C136" s="49" t="s">
        <v>745</v>
      </c>
      <c r="D136" s="52">
        <v>9.2981111017606796E-2</v>
      </c>
      <c r="E136" s="51">
        <v>-6.0000000000000001E-3</v>
      </c>
      <c r="F136" s="51">
        <v>-8.0000000000000002E-3</v>
      </c>
    </row>
    <row r="137" spans="1:6" ht="75" customHeight="1" x14ac:dyDescent="0.2">
      <c r="A137" s="3" t="s">
        <v>746</v>
      </c>
      <c r="B137" s="75">
        <f>1-SUM(D137:D138)</f>
        <v>0.76621880482987526</v>
      </c>
      <c r="C137" s="49" t="s">
        <v>747</v>
      </c>
      <c r="D137" s="52">
        <v>0.168627653312905</v>
      </c>
      <c r="E137" s="51">
        <v>-3.0000000000000001E-3</v>
      </c>
      <c r="F137" s="51">
        <v>-8.9999999999999993E-3</v>
      </c>
    </row>
    <row r="138" spans="1:6" ht="78.75" customHeight="1" x14ac:dyDescent="0.2">
      <c r="A138" s="3"/>
      <c r="B138" s="75"/>
      <c r="C138" s="49" t="s">
        <v>748</v>
      </c>
      <c r="D138" s="52">
        <v>6.5153541857219804E-2</v>
      </c>
      <c r="E138" s="51">
        <v>7.0000000000000001E-3</v>
      </c>
      <c r="F138" s="51">
        <v>-8.9999999999999993E-3</v>
      </c>
    </row>
    <row r="139" spans="1:6" ht="75" customHeight="1" x14ac:dyDescent="0.2">
      <c r="A139" s="3" t="s">
        <v>749</v>
      </c>
      <c r="B139" s="75">
        <f>1-SUM(D139:D140)</f>
        <v>0.86987817452580973</v>
      </c>
      <c r="C139" s="49" t="s">
        <v>750</v>
      </c>
      <c r="D139" s="52">
        <v>0.12534009947852601</v>
      </c>
      <c r="E139" s="51">
        <v>1.6E-2</v>
      </c>
      <c r="F139" s="51">
        <v>-2.1999999999999999E-2</v>
      </c>
    </row>
    <row r="140" spans="1:6" ht="82.5" customHeight="1" x14ac:dyDescent="0.2">
      <c r="A140" s="3"/>
      <c r="B140" s="75"/>
      <c r="C140" s="49" t="s">
        <v>751</v>
      </c>
      <c r="D140" s="52">
        <v>4.7817259956642096E-3</v>
      </c>
      <c r="E140" s="51">
        <v>-7.6999999999999999E-2</v>
      </c>
      <c r="F140" s="51">
        <v>-0.14000000000000001</v>
      </c>
    </row>
    <row r="141" spans="1:6" ht="75" customHeight="1" x14ac:dyDescent="0.2">
      <c r="A141" s="3" t="s">
        <v>752</v>
      </c>
      <c r="B141" s="75">
        <f>1-SUM(D141:D142)</f>
        <v>0.69987184159415639</v>
      </c>
      <c r="C141" s="49" t="s">
        <v>753</v>
      </c>
      <c r="D141" s="52">
        <v>0.208997008766894</v>
      </c>
      <c r="E141" s="51" t="s">
        <v>483</v>
      </c>
      <c r="F141" s="51">
        <v>-7.0000000000000001E-3</v>
      </c>
    </row>
    <row r="142" spans="1:6" ht="77.25" customHeight="1" x14ac:dyDescent="0.2">
      <c r="A142" s="3"/>
      <c r="B142" s="75"/>
      <c r="C142" s="49" t="s">
        <v>754</v>
      </c>
      <c r="D142" s="52">
        <v>9.1131149638949596E-2</v>
      </c>
      <c r="E142" s="51" t="s">
        <v>253</v>
      </c>
      <c r="F142" s="51">
        <v>-7.0000000000000001E-3</v>
      </c>
    </row>
    <row r="143" spans="1:6" ht="75" customHeight="1" x14ac:dyDescent="0.2">
      <c r="A143" s="3" t="s">
        <v>755</v>
      </c>
      <c r="B143" s="75">
        <f>1-SUM(D143:D144)</f>
        <v>0.78278054555598087</v>
      </c>
      <c r="C143" s="49" t="s">
        <v>756</v>
      </c>
      <c r="D143" s="52">
        <v>0.14988198639792799</v>
      </c>
      <c r="E143" s="51">
        <v>1.0999999999999999E-2</v>
      </c>
      <c r="F143" s="51">
        <v>-7.0000000000000001E-3</v>
      </c>
    </row>
    <row r="144" spans="1:6" ht="83.25" customHeight="1" x14ac:dyDescent="0.2">
      <c r="A144" s="3"/>
      <c r="B144" s="75"/>
      <c r="C144" s="49" t="s">
        <v>757</v>
      </c>
      <c r="D144" s="52">
        <v>6.7337468046091198E-2</v>
      </c>
      <c r="E144" s="51">
        <v>8.0000000000000002E-3</v>
      </c>
      <c r="F144" s="51">
        <v>-8.0000000000000002E-3</v>
      </c>
    </row>
    <row r="145" spans="1:6" ht="75" customHeight="1" x14ac:dyDescent="0.2">
      <c r="A145" s="3" t="s">
        <v>758</v>
      </c>
      <c r="B145" s="75">
        <f>1-SUM(D145:D146)</f>
        <v>0.7197047771804459</v>
      </c>
      <c r="C145" s="49" t="s">
        <v>759</v>
      </c>
      <c r="D145" s="52">
        <v>0.214358440626048</v>
      </c>
      <c r="E145" s="51">
        <v>-1.2E-2</v>
      </c>
      <c r="F145" s="51">
        <v>-7.0000000000000001E-3</v>
      </c>
    </row>
    <row r="146" spans="1:6" ht="81" customHeight="1" x14ac:dyDescent="0.2">
      <c r="A146" s="3"/>
      <c r="B146" s="75"/>
      <c r="C146" s="49" t="s">
        <v>760</v>
      </c>
      <c r="D146" s="52">
        <v>6.5936782193506099E-2</v>
      </c>
      <c r="E146" s="51">
        <v>-4.0000000000000001E-3</v>
      </c>
      <c r="F146" s="51">
        <v>-8.0000000000000002E-3</v>
      </c>
    </row>
    <row r="147" spans="1:6" ht="77.25" customHeight="1" x14ac:dyDescent="0.2">
      <c r="A147" s="3" t="s">
        <v>761</v>
      </c>
      <c r="B147" s="75">
        <f>1-SUM(D147:D148)</f>
        <v>0.87091085006833413</v>
      </c>
      <c r="C147" s="49" t="s">
        <v>762</v>
      </c>
      <c r="D147" s="52">
        <v>0.124118632093945</v>
      </c>
      <c r="E147" s="51">
        <v>-7.0000000000000001E-3</v>
      </c>
      <c r="F147" s="51">
        <v>-2.9000000000000001E-2</v>
      </c>
    </row>
    <row r="148" spans="1:6" ht="69.75" customHeight="1" x14ac:dyDescent="0.2">
      <c r="A148" s="3"/>
      <c r="B148" s="75"/>
      <c r="C148" s="49" t="s">
        <v>763</v>
      </c>
      <c r="D148" s="52">
        <v>4.9705178377208699E-3</v>
      </c>
      <c r="E148" s="51">
        <v>0.113</v>
      </c>
      <c r="F148" s="51">
        <v>-0.16</v>
      </c>
    </row>
    <row r="149" spans="1:6" ht="75" customHeight="1" x14ac:dyDescent="0.2">
      <c r="A149" s="3" t="s">
        <v>764</v>
      </c>
      <c r="B149" s="75">
        <f>1-SUM(D149:D150)</f>
        <v>0.71362344632397079</v>
      </c>
      <c r="C149" s="49" t="s">
        <v>765</v>
      </c>
      <c r="D149" s="52">
        <v>0.20849001641617099</v>
      </c>
      <c r="E149" s="51">
        <v>-1E-3</v>
      </c>
      <c r="F149" s="51">
        <v>-7.0000000000000001E-3</v>
      </c>
    </row>
    <row r="150" spans="1:6" ht="69" customHeight="1" x14ac:dyDescent="0.2">
      <c r="A150" s="3"/>
      <c r="B150" s="75"/>
      <c r="C150" s="49" t="s">
        <v>766</v>
      </c>
      <c r="D150" s="52">
        <v>7.7886537259858196E-2</v>
      </c>
      <c r="E150" s="51">
        <v>8.9999999999999993E-3</v>
      </c>
      <c r="F150" s="51">
        <v>-8.0000000000000002E-3</v>
      </c>
    </row>
    <row r="151" spans="1:6" ht="75" customHeight="1" x14ac:dyDescent="0.2">
      <c r="A151" s="3" t="s">
        <v>767</v>
      </c>
      <c r="B151" s="75">
        <f>1-SUM(D151:D152)</f>
        <v>0.77147280269074481</v>
      </c>
      <c r="C151" s="49" t="s">
        <v>768</v>
      </c>
      <c r="D151" s="52">
        <v>0.170183622144711</v>
      </c>
      <c r="E151" s="51">
        <v>1E-3</v>
      </c>
      <c r="F151" s="51">
        <v>-7.0000000000000001E-3</v>
      </c>
    </row>
    <row r="152" spans="1:6" ht="73.5" customHeight="1" x14ac:dyDescent="0.2">
      <c r="A152" s="3"/>
      <c r="B152" s="75"/>
      <c r="C152" s="49" t="s">
        <v>769</v>
      </c>
      <c r="D152" s="52">
        <v>5.8343575164544199E-2</v>
      </c>
      <c r="E152" s="51">
        <v>-8.0000000000000002E-3</v>
      </c>
      <c r="F152" s="51">
        <v>-8.9999999999999993E-3</v>
      </c>
    </row>
    <row r="153" spans="1:6" ht="90.75" customHeight="1" x14ac:dyDescent="0.2">
      <c r="A153" s="3" t="s">
        <v>770</v>
      </c>
      <c r="B153" s="75">
        <f>1-SUM(D153:D154)</f>
        <v>0.71068476798217994</v>
      </c>
      <c r="C153" s="49" t="s">
        <v>771</v>
      </c>
      <c r="D153" s="52">
        <v>0.227984644375815</v>
      </c>
      <c r="E153" s="51">
        <v>-3.0000000000000001E-3</v>
      </c>
      <c r="F153" s="51">
        <v>-7.0000000000000001E-3</v>
      </c>
    </row>
    <row r="154" spans="1:6" ht="84" customHeight="1" x14ac:dyDescent="0.2">
      <c r="A154" s="3"/>
      <c r="B154" s="75"/>
      <c r="C154" s="49" t="s">
        <v>772</v>
      </c>
      <c r="D154" s="52">
        <v>6.1330587642004997E-2</v>
      </c>
      <c r="E154" s="51" t="s">
        <v>203</v>
      </c>
      <c r="F154" s="51">
        <v>-8.0000000000000002E-3</v>
      </c>
    </row>
    <row r="155" spans="1:6" ht="75" customHeight="1" x14ac:dyDescent="0.2">
      <c r="A155" s="3" t="s">
        <v>773</v>
      </c>
      <c r="B155" s="75">
        <f>1-SUM(D155:D156)</f>
        <v>0.86281190369215066</v>
      </c>
      <c r="C155" s="49" t="s">
        <v>774</v>
      </c>
      <c r="D155" s="52">
        <v>0.132180871330769</v>
      </c>
      <c r="E155" s="51" t="s">
        <v>203</v>
      </c>
      <c r="F155" s="51">
        <v>-1.7000000000000001E-2</v>
      </c>
    </row>
    <row r="156" spans="1:6" ht="69.75" customHeight="1" x14ac:dyDescent="0.2">
      <c r="A156" s="3"/>
      <c r="B156" s="75"/>
      <c r="C156" s="49" t="s">
        <v>775</v>
      </c>
      <c r="D156" s="52">
        <v>5.0072249770803804E-3</v>
      </c>
      <c r="E156" s="51">
        <v>-2.9000000000000001E-2</v>
      </c>
      <c r="F156" s="51">
        <v>-9.0999999999999998E-2</v>
      </c>
    </row>
    <row r="157" spans="1:6" ht="48.75" customHeight="1" x14ac:dyDescent="0.2">
      <c r="A157" s="3" t="s">
        <v>361</v>
      </c>
      <c r="B157" s="75">
        <f>1-SUM(D157:D159)</f>
        <v>5.3933390527470038E-2</v>
      </c>
      <c r="C157" s="49" t="s">
        <v>362</v>
      </c>
      <c r="D157" s="52">
        <v>0.59677400000059699</v>
      </c>
      <c r="E157" s="51">
        <v>1.0999999999999999E-2</v>
      </c>
      <c r="F157" s="51">
        <v>-8.0000000000000002E-3</v>
      </c>
    </row>
    <row r="158" spans="1:6" ht="63" customHeight="1" x14ac:dyDescent="0.2">
      <c r="A158" s="3"/>
      <c r="B158" s="75"/>
      <c r="C158" s="49" t="s">
        <v>363</v>
      </c>
      <c r="D158" s="52">
        <v>0.13175160195073901</v>
      </c>
      <c r="E158" s="51">
        <v>8.9999999999999993E-3</v>
      </c>
      <c r="F158" s="51">
        <v>-8.9999999999999993E-3</v>
      </c>
    </row>
    <row r="159" spans="1:6" ht="15" customHeight="1" x14ac:dyDescent="0.2">
      <c r="A159" s="3"/>
      <c r="B159" s="75"/>
      <c r="C159" s="49" t="s">
        <v>364</v>
      </c>
      <c r="D159" s="52">
        <v>0.21754100752119401</v>
      </c>
      <c r="E159" s="51">
        <v>0.01</v>
      </c>
      <c r="F159" s="51">
        <v>-8.9999999999999993E-3</v>
      </c>
    </row>
    <row r="160" spans="1:6" ht="67.5" customHeight="1" x14ac:dyDescent="0.2">
      <c r="A160" s="3" t="s">
        <v>604</v>
      </c>
      <c r="B160" s="75">
        <f>1-SUM(D160:D163)</f>
        <v>0.33689375865176507</v>
      </c>
      <c r="C160" s="49" t="s">
        <v>366</v>
      </c>
      <c r="D160" s="52">
        <v>0.135083945745503</v>
      </c>
      <c r="E160" s="51">
        <v>-3.0000000000000001E-3</v>
      </c>
      <c r="F160" s="51">
        <v>-4.0000000000000001E-3</v>
      </c>
    </row>
    <row r="161" spans="1:6" ht="15" customHeight="1" x14ac:dyDescent="0.2">
      <c r="A161" s="3"/>
      <c r="B161" s="75"/>
      <c r="C161" s="49" t="s">
        <v>367</v>
      </c>
      <c r="D161" s="52">
        <v>0.15247599757682201</v>
      </c>
      <c r="E161" s="51" t="s">
        <v>359</v>
      </c>
      <c r="F161" s="51">
        <v>-6.0000000000000001E-3</v>
      </c>
    </row>
    <row r="162" spans="1:6" ht="59.25" customHeight="1" x14ac:dyDescent="0.2">
      <c r="A162" s="3"/>
      <c r="B162" s="75"/>
      <c r="C162" s="49" t="s">
        <v>370</v>
      </c>
      <c r="D162" s="52">
        <v>0.35025096120962301</v>
      </c>
      <c r="E162" s="51" t="s">
        <v>209</v>
      </c>
      <c r="F162" s="51">
        <v>-4.0000000000000001E-3</v>
      </c>
    </row>
    <row r="163" spans="1:6" ht="44.25" customHeight="1" x14ac:dyDescent="0.2">
      <c r="A163" s="3"/>
      <c r="B163" s="75"/>
      <c r="C163" s="49" t="s">
        <v>372</v>
      </c>
      <c r="D163" s="52">
        <v>2.5295336816286901E-2</v>
      </c>
      <c r="E163" s="51" t="s">
        <v>643</v>
      </c>
      <c r="F163" s="51">
        <v>-1.2E-2</v>
      </c>
    </row>
    <row r="164" spans="1:6" ht="57" customHeight="1" x14ac:dyDescent="0.2">
      <c r="A164" s="3" t="s">
        <v>376</v>
      </c>
      <c r="B164" s="75">
        <f>1-SUM(D164:D165)</f>
        <v>0.78706170499989869</v>
      </c>
      <c r="C164" s="49" t="s">
        <v>377</v>
      </c>
      <c r="D164" s="52">
        <v>1.07242184394393E-2</v>
      </c>
      <c r="E164" s="51">
        <v>2.3E-2</v>
      </c>
      <c r="F164" s="51">
        <v>-3.9E-2</v>
      </c>
    </row>
    <row r="165" spans="1:6" ht="15" customHeight="1" x14ac:dyDescent="0.2">
      <c r="A165" s="3"/>
      <c r="B165" s="75"/>
      <c r="C165" s="49" t="s">
        <v>378</v>
      </c>
      <c r="D165" s="52">
        <v>0.20221407656066201</v>
      </c>
      <c r="E165" s="51" t="s">
        <v>248</v>
      </c>
      <c r="F165" s="51">
        <v>-5.0000000000000001E-3</v>
      </c>
    </row>
    <row r="166" spans="1:6" ht="65.25" customHeight="1" x14ac:dyDescent="0.2">
      <c r="A166" s="3" t="s">
        <v>381</v>
      </c>
      <c r="B166" s="75">
        <f>1-SUM(D166:D169)</f>
        <v>0.18978030180611805</v>
      </c>
      <c r="C166" s="49" t="s">
        <v>382</v>
      </c>
      <c r="D166" s="52">
        <v>0.18442991685625601</v>
      </c>
      <c r="E166" s="51">
        <v>-4.0000000000000001E-3</v>
      </c>
      <c r="F166" s="51">
        <v>-6.0000000000000001E-3</v>
      </c>
    </row>
    <row r="167" spans="1:6" ht="15" customHeight="1" x14ac:dyDescent="0.2">
      <c r="A167" s="3"/>
      <c r="B167" s="75"/>
      <c r="C167" s="49" t="s">
        <v>383</v>
      </c>
      <c r="D167" s="52">
        <v>0.20573145994195999</v>
      </c>
      <c r="E167" s="51" t="s">
        <v>449</v>
      </c>
      <c r="F167" s="51">
        <v>-6.0000000000000001E-3</v>
      </c>
    </row>
    <row r="168" spans="1:6" ht="66" customHeight="1" x14ac:dyDescent="0.2">
      <c r="A168" s="3"/>
      <c r="B168" s="75"/>
      <c r="C168" s="49" t="s">
        <v>388</v>
      </c>
      <c r="D168" s="52">
        <v>0.21269768462668301</v>
      </c>
      <c r="E168" s="51">
        <v>-2E-3</v>
      </c>
      <c r="F168" s="51">
        <v>-6.0000000000000001E-3</v>
      </c>
    </row>
    <row r="169" spans="1:6" ht="15" customHeight="1" x14ac:dyDescent="0.2">
      <c r="A169" s="3"/>
      <c r="B169" s="75"/>
      <c r="C169" s="49" t="s">
        <v>389</v>
      </c>
      <c r="D169" s="52">
        <v>0.207360636768983</v>
      </c>
      <c r="E169" s="51" t="s">
        <v>354</v>
      </c>
      <c r="F169" s="51">
        <v>-6.0000000000000001E-3</v>
      </c>
    </row>
    <row r="170" spans="1:6" ht="58.5" customHeight="1" x14ac:dyDescent="0.2">
      <c r="A170" s="3" t="s">
        <v>392</v>
      </c>
      <c r="B170" s="75">
        <f>1-SUM(D170:D171)</f>
        <v>0.73545908094181311</v>
      </c>
      <c r="C170" s="49" t="s">
        <v>393</v>
      </c>
      <c r="D170" s="52">
        <v>5.6947878334047901E-2</v>
      </c>
      <c r="E170" s="51">
        <v>4.0000000000000001E-3</v>
      </c>
      <c r="F170" s="51">
        <v>-1.2E-2</v>
      </c>
    </row>
    <row r="171" spans="1:6" ht="40.5" customHeight="1" x14ac:dyDescent="0.2">
      <c r="A171" s="3"/>
      <c r="B171" s="75"/>
      <c r="C171" s="49" t="s">
        <v>394</v>
      </c>
      <c r="D171" s="52">
        <v>0.20759304072413901</v>
      </c>
      <c r="E171" s="51" t="s">
        <v>510</v>
      </c>
      <c r="F171" s="51">
        <v>-8.0000000000000002E-3</v>
      </c>
    </row>
    <row r="172" spans="1:6" ht="51" customHeight="1" x14ac:dyDescent="0.2">
      <c r="A172" s="3" t="s">
        <v>395</v>
      </c>
      <c r="B172" s="75">
        <f>1-SUM(D172:D174)</f>
        <v>0.29345217495075693</v>
      </c>
      <c r="C172" s="49" t="s">
        <v>396</v>
      </c>
      <c r="D172" s="52">
        <v>0.24009695573936099</v>
      </c>
      <c r="E172" s="51" t="s">
        <v>776</v>
      </c>
      <c r="F172" s="51">
        <v>-7.0000000000000001E-3</v>
      </c>
    </row>
    <row r="173" spans="1:6" ht="49.5" customHeight="1" x14ac:dyDescent="0.2">
      <c r="A173" s="3"/>
      <c r="B173" s="75"/>
      <c r="C173" s="49" t="s">
        <v>404</v>
      </c>
      <c r="D173" s="52">
        <v>0.30593700709287502</v>
      </c>
      <c r="E173" s="51" t="s">
        <v>777</v>
      </c>
      <c r="F173" s="51">
        <v>-5.0000000000000001E-3</v>
      </c>
    </row>
    <row r="174" spans="1:6" ht="36" customHeight="1" x14ac:dyDescent="0.2">
      <c r="A174" s="3"/>
      <c r="B174" s="75"/>
      <c r="C174" s="49" t="s">
        <v>407</v>
      </c>
      <c r="D174" s="52">
        <v>0.160513862217007</v>
      </c>
      <c r="E174" s="51" t="s">
        <v>409</v>
      </c>
      <c r="F174" s="51">
        <v>-8.9999999999999993E-3</v>
      </c>
    </row>
    <row r="175" spans="1:6" ht="15" customHeight="1" x14ac:dyDescent="0.2">
      <c r="A175" s="3" t="s">
        <v>413</v>
      </c>
      <c r="B175" s="75">
        <f>1-SUM(D175:D176)</f>
        <v>0.24507428974809797</v>
      </c>
      <c r="C175" s="49" t="s">
        <v>414</v>
      </c>
      <c r="D175" s="52">
        <v>5.5194421601583998E-2</v>
      </c>
      <c r="E175" s="51">
        <v>1E-3</v>
      </c>
      <c r="F175" s="51">
        <v>-8.9999999999999993E-3</v>
      </c>
    </row>
    <row r="176" spans="1:6" ht="60.75" customHeight="1" x14ac:dyDescent="0.2">
      <c r="A176" s="3"/>
      <c r="B176" s="75"/>
      <c r="C176" s="49" t="s">
        <v>415</v>
      </c>
      <c r="D176" s="52">
        <v>0.69973128865031797</v>
      </c>
      <c r="E176" s="51">
        <v>-7.0000000000000001E-3</v>
      </c>
      <c r="F176" s="51">
        <v>-4.0000000000000001E-3</v>
      </c>
    </row>
    <row r="177" spans="1:6" ht="15" customHeight="1" x14ac:dyDescent="0.2">
      <c r="A177" s="3" t="s">
        <v>418</v>
      </c>
      <c r="B177" s="75">
        <f>1-SUM(D177:D178)</f>
        <v>0.5744099771844986</v>
      </c>
      <c r="C177" s="49" t="s">
        <v>419</v>
      </c>
      <c r="D177" s="52">
        <v>9.8746173877647406E-2</v>
      </c>
      <c r="E177" s="51">
        <v>-1.4E-2</v>
      </c>
      <c r="F177" s="51">
        <v>-9.7000000000000003E-2</v>
      </c>
    </row>
    <row r="178" spans="1:6" ht="54.75" customHeight="1" x14ac:dyDescent="0.2">
      <c r="A178" s="3"/>
      <c r="B178" s="75"/>
      <c r="C178" s="49" t="s">
        <v>420</v>
      </c>
      <c r="D178" s="52">
        <v>0.32684384893785401</v>
      </c>
      <c r="E178" s="51">
        <v>5.0000000000000001E-3</v>
      </c>
      <c r="F178" s="51">
        <v>-9.7000000000000003E-2</v>
      </c>
    </row>
    <row r="179" spans="1:6" ht="15" customHeight="1" x14ac:dyDescent="0.2">
      <c r="A179" s="3" t="s">
        <v>421</v>
      </c>
      <c r="B179" s="75">
        <f>1-SUM(D179:D180)</f>
        <v>0.32649067669726062</v>
      </c>
      <c r="C179" s="49" t="s">
        <v>422</v>
      </c>
      <c r="D179" s="52">
        <v>9.8746173877647406E-2</v>
      </c>
      <c r="E179" s="51" t="s">
        <v>423</v>
      </c>
      <c r="F179" s="51" t="s">
        <v>423</v>
      </c>
    </row>
    <row r="180" spans="1:6" ht="62.25" customHeight="1" x14ac:dyDescent="0.2">
      <c r="A180" s="3"/>
      <c r="B180" s="75"/>
      <c r="C180" s="49" t="s">
        <v>424</v>
      </c>
      <c r="D180" s="52">
        <v>0.57476314942509199</v>
      </c>
      <c r="E180" s="51">
        <v>-1.4E-2</v>
      </c>
      <c r="F180" s="51">
        <v>-9.7000000000000003E-2</v>
      </c>
    </row>
    <row r="181" spans="1:6" ht="41.25" customHeight="1" x14ac:dyDescent="0.2">
      <c r="A181" s="3" t="s">
        <v>425</v>
      </c>
      <c r="B181" s="75">
        <f>1-SUM(D181:D182)</f>
        <v>0.95526110281954335</v>
      </c>
      <c r="C181" s="49" t="s">
        <v>426</v>
      </c>
      <c r="D181" s="52">
        <v>1.21272279448094E-2</v>
      </c>
      <c r="E181" s="51">
        <v>-1.0999999999999999E-2</v>
      </c>
      <c r="F181" s="51">
        <v>-4.3999999999999997E-2</v>
      </c>
    </row>
    <row r="182" spans="1:6" ht="57" customHeight="1" x14ac:dyDescent="0.2">
      <c r="A182" s="3"/>
      <c r="B182" s="75"/>
      <c r="C182" s="49" t="s">
        <v>427</v>
      </c>
      <c r="D182" s="52">
        <v>3.2611669235647199E-2</v>
      </c>
      <c r="E182" s="51" t="s">
        <v>226</v>
      </c>
      <c r="F182" s="51">
        <v>-0.01</v>
      </c>
    </row>
    <row r="183" spans="1:6" ht="58.5" customHeight="1" x14ac:dyDescent="0.2">
      <c r="A183" s="3" t="s">
        <v>432</v>
      </c>
      <c r="B183" s="75">
        <f>1-SUM(D183:D184)</f>
        <v>0.5277619078321405</v>
      </c>
      <c r="C183" s="49" t="s">
        <v>433</v>
      </c>
      <c r="D183" s="52">
        <v>1.00271398000106E-2</v>
      </c>
      <c r="E183" s="51">
        <v>4.2999999999999997E-2</v>
      </c>
      <c r="F183" s="51">
        <v>-3.4000000000000002E-2</v>
      </c>
    </row>
    <row r="184" spans="1:6" ht="66" customHeight="1" x14ac:dyDescent="0.2">
      <c r="A184" s="3"/>
      <c r="B184" s="75"/>
      <c r="C184" s="49" t="s">
        <v>434</v>
      </c>
      <c r="D184" s="52">
        <v>0.46221095236784898</v>
      </c>
      <c r="E184" s="51" t="s">
        <v>271</v>
      </c>
      <c r="F184" s="51">
        <v>-4.0000000000000001E-3</v>
      </c>
    </row>
    <row r="185" spans="1:6" ht="55.5" customHeight="1" x14ac:dyDescent="0.2">
      <c r="A185" s="3" t="s">
        <v>436</v>
      </c>
      <c r="B185" s="75">
        <f>1-SUM(D185:D190)</f>
        <v>0.23443814269379071</v>
      </c>
      <c r="C185" s="49" t="s">
        <v>437</v>
      </c>
      <c r="D185" s="52">
        <v>0.30000884373870101</v>
      </c>
      <c r="E185" s="51">
        <v>-2E-3</v>
      </c>
      <c r="F185" s="51">
        <v>-6.0000000000000001E-3</v>
      </c>
    </row>
    <row r="186" spans="1:6" ht="81" customHeight="1" x14ac:dyDescent="0.2">
      <c r="A186" s="3"/>
      <c r="B186" s="75"/>
      <c r="C186" s="49" t="s">
        <v>438</v>
      </c>
      <c r="D186" s="52">
        <v>6.5093274456287896E-3</v>
      </c>
      <c r="E186" s="51" t="s">
        <v>400</v>
      </c>
      <c r="F186" s="51">
        <v>-2.3E-2</v>
      </c>
    </row>
    <row r="187" spans="1:6" ht="53.25" customHeight="1" x14ac:dyDescent="0.2">
      <c r="A187" s="3"/>
      <c r="B187" s="75"/>
      <c r="C187" s="49" t="s">
        <v>444</v>
      </c>
      <c r="D187" s="52">
        <v>2.6274423552762501E-2</v>
      </c>
      <c r="E187" s="51" t="s">
        <v>553</v>
      </c>
      <c r="F187" s="51">
        <v>-1.2E-2</v>
      </c>
    </row>
    <row r="188" spans="1:6" ht="54" customHeight="1" x14ac:dyDescent="0.2">
      <c r="A188" s="3"/>
      <c r="B188" s="75"/>
      <c r="C188" s="49" t="s">
        <v>448</v>
      </c>
      <c r="D188" s="52">
        <v>0.115921050865222</v>
      </c>
      <c r="E188" s="51" t="s">
        <v>228</v>
      </c>
      <c r="F188" s="51">
        <v>-7.0000000000000001E-3</v>
      </c>
    </row>
    <row r="189" spans="1:6" ht="51.75" customHeight="1" x14ac:dyDescent="0.2">
      <c r="A189" s="3"/>
      <c r="B189" s="75"/>
      <c r="C189" s="49" t="s">
        <v>450</v>
      </c>
      <c r="D189" s="52">
        <v>0.18054252867773299</v>
      </c>
      <c r="E189" s="51">
        <v>6.0000000000000001E-3</v>
      </c>
      <c r="F189" s="51">
        <v>-6.0000000000000001E-3</v>
      </c>
    </row>
    <row r="190" spans="1:6" ht="60.75" customHeight="1" x14ac:dyDescent="0.2">
      <c r="A190" s="3"/>
      <c r="B190" s="75"/>
      <c r="C190" s="49" t="s">
        <v>451</v>
      </c>
      <c r="D190" s="52">
        <v>0.136305683026162</v>
      </c>
      <c r="E190" s="51" t="s">
        <v>245</v>
      </c>
      <c r="F190" s="51">
        <v>-7.0000000000000001E-3</v>
      </c>
    </row>
    <row r="191" spans="1:6" ht="52.5" customHeight="1" x14ac:dyDescent="0.2">
      <c r="A191" s="3" t="s">
        <v>452</v>
      </c>
      <c r="B191" s="75">
        <f>1-SUM(D191:D195)</f>
        <v>2.6591417642948034E-2</v>
      </c>
      <c r="C191" s="49" t="s">
        <v>453</v>
      </c>
      <c r="D191" s="52">
        <v>0.79860667969263899</v>
      </c>
      <c r="E191" s="51" t="s">
        <v>203</v>
      </c>
      <c r="F191" s="51">
        <v>-1.0999999999999999E-2</v>
      </c>
    </row>
    <row r="192" spans="1:6" ht="78" customHeight="1" x14ac:dyDescent="0.2">
      <c r="A192" s="3"/>
      <c r="B192" s="75"/>
      <c r="C192" s="49" t="s">
        <v>454</v>
      </c>
      <c r="D192" s="52">
        <v>7.4269989828209398E-3</v>
      </c>
      <c r="E192" s="51" t="s">
        <v>778</v>
      </c>
      <c r="F192" s="51">
        <v>-2.4E-2</v>
      </c>
    </row>
    <row r="193" spans="1:6" ht="69.75" customHeight="1" x14ac:dyDescent="0.2">
      <c r="A193" s="3"/>
      <c r="B193" s="75"/>
      <c r="C193" s="49" t="s">
        <v>460</v>
      </c>
      <c r="D193" s="52">
        <v>7.6061520068216202E-3</v>
      </c>
      <c r="E193" s="51">
        <v>2.1000000000000001E-2</v>
      </c>
      <c r="F193" s="51">
        <v>-2.4E-2</v>
      </c>
    </row>
    <row r="194" spans="1:6" ht="69.75" customHeight="1" x14ac:dyDescent="0.2">
      <c r="A194" s="3"/>
      <c r="B194" s="75"/>
      <c r="C194" s="49" t="s">
        <v>461</v>
      </c>
      <c r="D194" s="52">
        <v>1.4467942404626399E-2</v>
      </c>
      <c r="E194" s="51">
        <v>1.0999999999999999E-2</v>
      </c>
      <c r="F194" s="51">
        <v>-1.9E-2</v>
      </c>
    </row>
    <row r="195" spans="1:6" ht="63" customHeight="1" x14ac:dyDescent="0.2">
      <c r="A195" s="3"/>
      <c r="B195" s="75"/>
      <c r="C195" s="49" t="s">
        <v>462</v>
      </c>
      <c r="D195" s="52">
        <v>0.14530080927014399</v>
      </c>
      <c r="E195" s="51">
        <v>-4.0000000000000001E-3</v>
      </c>
      <c r="F195" s="51">
        <v>-1.2E-2</v>
      </c>
    </row>
    <row r="196" spans="1:6" ht="53.25" customHeight="1" x14ac:dyDescent="0.2">
      <c r="A196" s="3" t="s">
        <v>463</v>
      </c>
      <c r="B196" s="75">
        <f>1-SUM(D196:D200)</f>
        <v>0.4307581182686836</v>
      </c>
      <c r="C196" s="49" t="s">
        <v>464</v>
      </c>
      <c r="D196" s="52">
        <v>2.4542537500276801E-3</v>
      </c>
      <c r="E196" s="51">
        <v>-1E-3</v>
      </c>
      <c r="F196" s="51">
        <v>-3.6999999999999998E-2</v>
      </c>
    </row>
    <row r="197" spans="1:6" ht="62.25" customHeight="1" x14ac:dyDescent="0.2">
      <c r="A197" s="3"/>
      <c r="B197" s="75"/>
      <c r="C197" s="49" t="s">
        <v>465</v>
      </c>
      <c r="D197" s="52">
        <v>0.12453389251517</v>
      </c>
      <c r="E197" s="51">
        <v>3.0000000000000001E-3</v>
      </c>
      <c r="F197" s="51">
        <v>-6.0000000000000001E-3</v>
      </c>
    </row>
    <row r="198" spans="1:6" ht="53.25" customHeight="1" x14ac:dyDescent="0.2">
      <c r="A198" s="3"/>
      <c r="B198" s="75"/>
      <c r="C198" s="49" t="s">
        <v>466</v>
      </c>
      <c r="D198" s="52">
        <v>4.1834801186670698E-2</v>
      </c>
      <c r="E198" s="51">
        <v>-1.0999999999999999E-2</v>
      </c>
      <c r="F198" s="51">
        <v>-0.01</v>
      </c>
    </row>
    <row r="199" spans="1:6" ht="63.75" customHeight="1" x14ac:dyDescent="0.2">
      <c r="A199" s="3"/>
      <c r="B199" s="75"/>
      <c r="C199" s="49" t="s">
        <v>468</v>
      </c>
      <c r="D199" s="52">
        <v>0.16743753403514799</v>
      </c>
      <c r="E199" s="51">
        <v>-8.9999999999999993E-3</v>
      </c>
      <c r="F199" s="51">
        <v>-6.0000000000000001E-3</v>
      </c>
    </row>
    <row r="200" spans="1:6" ht="47.25" customHeight="1" x14ac:dyDescent="0.2">
      <c r="A200" s="3"/>
      <c r="B200" s="75"/>
      <c r="C200" s="49" t="s">
        <v>469</v>
      </c>
      <c r="D200" s="52">
        <v>0.2329814002443</v>
      </c>
      <c r="E200" s="51" t="s">
        <v>203</v>
      </c>
      <c r="F200" s="51">
        <v>-6.0000000000000001E-3</v>
      </c>
    </row>
    <row r="201" spans="1:6" ht="15" customHeight="1" x14ac:dyDescent="0.2">
      <c r="A201" s="3" t="s">
        <v>470</v>
      </c>
      <c r="B201" s="75">
        <f>1-SUM(D201:D213)</f>
        <v>0.13023803867235861</v>
      </c>
      <c r="C201" s="49" t="s">
        <v>471</v>
      </c>
      <c r="D201" s="52">
        <v>0</v>
      </c>
      <c r="E201" s="51" t="s">
        <v>423</v>
      </c>
      <c r="F201" s="51" t="s">
        <v>423</v>
      </c>
    </row>
    <row r="202" spans="1:6" ht="64.5" customHeight="1" x14ac:dyDescent="0.2">
      <c r="A202" s="3"/>
      <c r="B202" s="75"/>
      <c r="C202" s="49" t="s">
        <v>472</v>
      </c>
      <c r="D202" s="52">
        <v>0</v>
      </c>
      <c r="E202" s="51" t="s">
        <v>423</v>
      </c>
      <c r="F202" s="51" t="s">
        <v>423</v>
      </c>
    </row>
    <row r="203" spans="1:6" ht="15" customHeight="1" x14ac:dyDescent="0.2">
      <c r="A203" s="3"/>
      <c r="B203" s="75"/>
      <c r="C203" s="49" t="s">
        <v>473</v>
      </c>
      <c r="D203" s="52">
        <v>7.2868089369328107E-2</v>
      </c>
      <c r="E203" s="51" t="s">
        <v>609</v>
      </c>
      <c r="F203" s="51">
        <v>-8.9999999999999993E-3</v>
      </c>
    </row>
    <row r="204" spans="1:6" ht="54" customHeight="1" x14ac:dyDescent="0.2">
      <c r="A204" s="3"/>
      <c r="B204" s="75"/>
      <c r="C204" s="49" t="s">
        <v>478</v>
      </c>
      <c r="D204" s="52">
        <v>5.93853665245552E-2</v>
      </c>
      <c r="E204" s="51" t="s">
        <v>283</v>
      </c>
      <c r="F204" s="51">
        <v>-8.9999999999999993E-3</v>
      </c>
    </row>
    <row r="205" spans="1:6" ht="15" customHeight="1" x14ac:dyDescent="0.2">
      <c r="A205" s="3"/>
      <c r="B205" s="75"/>
      <c r="C205" s="49" t="s">
        <v>479</v>
      </c>
      <c r="D205" s="52">
        <v>5.8965364587932202E-2</v>
      </c>
      <c r="E205" s="51">
        <v>-6.0000000000000001E-3</v>
      </c>
      <c r="F205" s="51">
        <v>-8.9999999999999993E-3</v>
      </c>
    </row>
    <row r="206" spans="1:6" ht="53.25" customHeight="1" x14ac:dyDescent="0.2">
      <c r="A206" s="3"/>
      <c r="B206" s="75"/>
      <c r="C206" s="49" t="s">
        <v>480</v>
      </c>
      <c r="D206" s="52">
        <v>4.66559954997725E-2</v>
      </c>
      <c r="E206" s="51" t="s">
        <v>779</v>
      </c>
      <c r="F206" s="51">
        <v>-0.01</v>
      </c>
    </row>
    <row r="207" spans="1:6" ht="15" customHeight="1" x14ac:dyDescent="0.2">
      <c r="A207" s="3"/>
      <c r="B207" s="75"/>
      <c r="C207" s="49" t="s">
        <v>481</v>
      </c>
      <c r="D207" s="52">
        <v>9.3312458605224302E-2</v>
      </c>
      <c r="E207" s="51" t="s">
        <v>308</v>
      </c>
      <c r="F207" s="51">
        <v>-8.9999999999999993E-3</v>
      </c>
    </row>
    <row r="208" spans="1:6" ht="58.5" customHeight="1" x14ac:dyDescent="0.2">
      <c r="A208" s="3"/>
      <c r="B208" s="75"/>
      <c r="C208" s="49" t="s">
        <v>482</v>
      </c>
      <c r="D208" s="52">
        <v>8.3053046157546398E-2</v>
      </c>
      <c r="E208" s="51" t="s">
        <v>474</v>
      </c>
      <c r="F208" s="51">
        <v>-8.0000000000000002E-3</v>
      </c>
    </row>
    <row r="209" spans="1:6" ht="15" customHeight="1" x14ac:dyDescent="0.2">
      <c r="A209" s="3"/>
      <c r="B209" s="75"/>
      <c r="C209" s="49" t="s">
        <v>484</v>
      </c>
      <c r="D209" s="52">
        <v>8.8213878397220002E-2</v>
      </c>
      <c r="E209" s="51" t="s">
        <v>780</v>
      </c>
      <c r="F209" s="51">
        <v>-1.4999999999999999E-2</v>
      </c>
    </row>
    <row r="210" spans="1:6" ht="54.75" customHeight="1" x14ac:dyDescent="0.2">
      <c r="A210" s="3"/>
      <c r="B210" s="75"/>
      <c r="C210" s="49" t="s">
        <v>485</v>
      </c>
      <c r="D210" s="52">
        <v>9.6261523785093103E-2</v>
      </c>
      <c r="E210" s="51" t="s">
        <v>308</v>
      </c>
      <c r="F210" s="51">
        <v>-8.0000000000000002E-3</v>
      </c>
    </row>
    <row r="211" spans="1:6" ht="15" customHeight="1" x14ac:dyDescent="0.2">
      <c r="A211" s="3"/>
      <c r="B211" s="75"/>
      <c r="C211" s="49" t="s">
        <v>486</v>
      </c>
      <c r="D211" s="52">
        <v>4.8539170371025502E-2</v>
      </c>
      <c r="E211" s="51">
        <v>-8.9999999999999993E-3</v>
      </c>
      <c r="F211" s="51">
        <v>-0.01</v>
      </c>
    </row>
    <row r="212" spans="1:6" ht="57" customHeight="1" x14ac:dyDescent="0.2">
      <c r="A212" s="3"/>
      <c r="B212" s="75"/>
      <c r="C212" s="49" t="s">
        <v>487</v>
      </c>
      <c r="D212" s="52">
        <v>0.12300811514233501</v>
      </c>
      <c r="E212" s="51">
        <v>-0.01</v>
      </c>
      <c r="F212" s="51">
        <v>-7.0000000000000001E-3</v>
      </c>
    </row>
    <row r="213" spans="1:6" ht="15" customHeight="1" x14ac:dyDescent="0.2">
      <c r="A213" s="3"/>
      <c r="B213" s="75"/>
      <c r="C213" s="49" t="s">
        <v>488</v>
      </c>
      <c r="D213" s="52">
        <v>9.9498952887609002E-2</v>
      </c>
      <c r="E213" s="51">
        <v>-1.2E-2</v>
      </c>
      <c r="F213" s="51">
        <v>-8.0000000000000002E-3</v>
      </c>
    </row>
    <row r="214" spans="1:6" ht="65.25" customHeight="1" x14ac:dyDescent="0.2">
      <c r="A214" s="3" t="s">
        <v>489</v>
      </c>
      <c r="B214" s="75">
        <f>1-SUM(D214:D217)</f>
        <v>0.54243974873481227</v>
      </c>
      <c r="C214" s="49" t="s">
        <v>490</v>
      </c>
      <c r="D214" s="52">
        <v>0.22927704375146399</v>
      </c>
      <c r="E214" s="51">
        <v>6.0000000000000001E-3</v>
      </c>
      <c r="F214" s="51">
        <v>-7.0000000000000001E-3</v>
      </c>
    </row>
    <row r="215" spans="1:6" ht="15" customHeight="1" x14ac:dyDescent="0.2">
      <c r="A215" s="3"/>
      <c r="B215" s="75"/>
      <c r="C215" s="49" t="s">
        <v>491</v>
      </c>
      <c r="D215" s="52">
        <v>0.18054929109033899</v>
      </c>
      <c r="E215" s="51">
        <v>8.0000000000000002E-3</v>
      </c>
      <c r="F215" s="51">
        <v>-5.0000000000000001E-3</v>
      </c>
    </row>
    <row r="216" spans="1:6" ht="58.5" customHeight="1" x14ac:dyDescent="0.2">
      <c r="A216" s="3"/>
      <c r="B216" s="75"/>
      <c r="C216" s="49" t="s">
        <v>492</v>
      </c>
      <c r="D216" s="52">
        <v>4.54875098053635E-2</v>
      </c>
      <c r="E216" s="51">
        <v>-8.9999999999999993E-3</v>
      </c>
      <c r="F216" s="51">
        <v>-8.9999999999999993E-3</v>
      </c>
    </row>
    <row r="217" spans="1:6" ht="51" customHeight="1" x14ac:dyDescent="0.2">
      <c r="A217" s="3"/>
      <c r="B217" s="75"/>
      <c r="C217" s="49" t="s">
        <v>493</v>
      </c>
      <c r="D217" s="52">
        <v>2.24640661802122E-3</v>
      </c>
      <c r="E217" s="51">
        <v>-1.2E-2</v>
      </c>
      <c r="F217" s="51">
        <v>-3.7999999999999999E-2</v>
      </c>
    </row>
    <row r="218" spans="1:6" ht="59.25" customHeight="1" x14ac:dyDescent="0.2">
      <c r="A218" s="3" t="s">
        <v>494</v>
      </c>
      <c r="B218" s="75">
        <f>1-SUM(D218:D221)</f>
        <v>0.20165728978570396</v>
      </c>
      <c r="C218" s="49" t="s">
        <v>495</v>
      </c>
      <c r="D218" s="52">
        <v>0.19290847900168401</v>
      </c>
      <c r="E218" s="51">
        <v>6.0000000000000001E-3</v>
      </c>
      <c r="F218" s="51">
        <v>-8.9999999999999993E-3</v>
      </c>
    </row>
    <row r="219" spans="1:6" ht="15" customHeight="1" x14ac:dyDescent="0.2">
      <c r="A219" s="3"/>
      <c r="B219" s="75"/>
      <c r="C219" s="49" t="s">
        <v>496</v>
      </c>
      <c r="D219" s="52">
        <v>0.201709104092404</v>
      </c>
      <c r="E219" s="51">
        <v>-1E-3</v>
      </c>
      <c r="F219" s="51">
        <v>-7.0000000000000001E-3</v>
      </c>
    </row>
    <row r="220" spans="1:6" ht="58.5" customHeight="1" x14ac:dyDescent="0.2">
      <c r="A220" s="3"/>
      <c r="B220" s="75"/>
      <c r="C220" s="49" t="s">
        <v>497</v>
      </c>
      <c r="D220" s="52">
        <v>0.20190883559655101</v>
      </c>
      <c r="E220" s="51">
        <v>8.9999999999999993E-3</v>
      </c>
      <c r="F220" s="51">
        <v>-6.0000000000000001E-3</v>
      </c>
    </row>
    <row r="221" spans="1:6" ht="15" customHeight="1" x14ac:dyDescent="0.2">
      <c r="A221" s="3"/>
      <c r="B221" s="75"/>
      <c r="C221" s="49" t="s">
        <v>498</v>
      </c>
      <c r="D221" s="52">
        <v>0.20181629152365699</v>
      </c>
      <c r="E221" s="51" t="s">
        <v>369</v>
      </c>
      <c r="F221" s="51">
        <v>-8.9999999999999993E-3</v>
      </c>
    </row>
    <row r="222" spans="1:6" ht="69.75" customHeight="1" x14ac:dyDescent="0.2">
      <c r="A222" s="3" t="s">
        <v>503</v>
      </c>
      <c r="B222" s="75">
        <f>1-SUM(D222:D225)</f>
        <v>0.200464705213239</v>
      </c>
      <c r="C222" s="49" t="s">
        <v>504</v>
      </c>
      <c r="D222" s="52">
        <v>0.198171611502658</v>
      </c>
      <c r="E222" s="51">
        <v>-3.0000000000000001E-3</v>
      </c>
      <c r="F222" s="51">
        <v>-8.9999999999999993E-3</v>
      </c>
    </row>
    <row r="223" spans="1:6" ht="15" customHeight="1" x14ac:dyDescent="0.2">
      <c r="A223" s="3"/>
      <c r="B223" s="75"/>
      <c r="C223" s="49" t="s">
        <v>505</v>
      </c>
      <c r="D223" s="52">
        <v>0.200306177265933</v>
      </c>
      <c r="E223" s="51">
        <v>-8.0000000000000002E-3</v>
      </c>
      <c r="F223" s="51">
        <v>-8.0000000000000002E-3</v>
      </c>
    </row>
    <row r="224" spans="1:6" ht="69" customHeight="1" x14ac:dyDescent="0.2">
      <c r="A224" s="3"/>
      <c r="B224" s="75"/>
      <c r="C224" s="49" t="s">
        <v>497</v>
      </c>
      <c r="D224" s="52">
        <v>0.200434702357285</v>
      </c>
      <c r="E224" s="51">
        <v>8.9999999999999993E-3</v>
      </c>
      <c r="F224" s="51">
        <v>-7.0000000000000001E-3</v>
      </c>
    </row>
    <row r="225" spans="1:6" ht="51" customHeight="1" x14ac:dyDescent="0.2">
      <c r="A225" s="3"/>
      <c r="B225" s="75"/>
      <c r="C225" s="49" t="s">
        <v>498</v>
      </c>
      <c r="D225" s="52">
        <v>0.200622803660885</v>
      </c>
      <c r="E225" s="51" t="s">
        <v>431</v>
      </c>
      <c r="F225" s="51">
        <v>-0.01</v>
      </c>
    </row>
    <row r="226" spans="1:6" ht="60.75" customHeight="1" x14ac:dyDescent="0.2">
      <c r="A226" s="3" t="s">
        <v>512</v>
      </c>
      <c r="B226" s="75">
        <f>1-SUM(D226:D227)</f>
        <v>0.88923062025656896</v>
      </c>
      <c r="C226" s="49" t="s">
        <v>513</v>
      </c>
      <c r="D226" s="52">
        <v>2.36144031612208E-2</v>
      </c>
      <c r="E226" s="51">
        <v>-1.0999999999999999E-2</v>
      </c>
      <c r="F226" s="51">
        <v>-2.5000000000000001E-2</v>
      </c>
    </row>
    <row r="227" spans="1:6" ht="51.75" customHeight="1" x14ac:dyDescent="0.2">
      <c r="A227" s="3"/>
      <c r="B227" s="75"/>
      <c r="C227" s="49" t="s">
        <v>514</v>
      </c>
      <c r="D227" s="52">
        <v>8.7154976582210303E-2</v>
      </c>
      <c r="E227" s="51">
        <v>2E-3</v>
      </c>
      <c r="F227" s="51">
        <v>-7.0000000000000001E-3</v>
      </c>
    </row>
    <row r="228" spans="1:6" ht="68.25" customHeight="1" x14ac:dyDescent="0.2">
      <c r="A228" s="3" t="s">
        <v>515</v>
      </c>
      <c r="B228" s="75">
        <f>1-SUM(D228:D231)</f>
        <v>0.13234515485964493</v>
      </c>
      <c r="C228" s="49" t="s">
        <v>516</v>
      </c>
      <c r="D228" s="52">
        <v>0.470618289401391</v>
      </c>
      <c r="E228" s="51">
        <v>-4.0000000000000001E-3</v>
      </c>
      <c r="F228" s="51">
        <v>-7.0000000000000001E-3</v>
      </c>
    </row>
    <row r="229" spans="1:6" ht="53.25" customHeight="1" x14ac:dyDescent="0.2">
      <c r="A229" s="3"/>
      <c r="B229" s="75"/>
      <c r="C229" s="49" t="s">
        <v>517</v>
      </c>
      <c r="D229" s="52">
        <v>0.13225298531804899</v>
      </c>
      <c r="E229" s="51">
        <v>-0.01</v>
      </c>
      <c r="F229" s="51">
        <v>-8.9999999999999993E-3</v>
      </c>
    </row>
    <row r="230" spans="1:6" ht="69.75" customHeight="1" x14ac:dyDescent="0.2">
      <c r="A230" s="3"/>
      <c r="B230" s="75"/>
      <c r="C230" s="49" t="s">
        <v>518</v>
      </c>
      <c r="D230" s="52">
        <v>0.13222466579707801</v>
      </c>
      <c r="E230" s="51" t="s">
        <v>308</v>
      </c>
      <c r="F230" s="51">
        <v>-8.0000000000000002E-3</v>
      </c>
    </row>
    <row r="231" spans="1:6" ht="33.75" x14ac:dyDescent="0.2">
      <c r="A231" s="3"/>
      <c r="B231" s="75"/>
      <c r="C231" s="49" t="s">
        <v>519</v>
      </c>
      <c r="D231" s="52">
        <v>0.13255890462383699</v>
      </c>
      <c r="E231" s="51">
        <v>-1.6E-2</v>
      </c>
      <c r="F231" s="51">
        <v>-0.01</v>
      </c>
    </row>
    <row r="232" spans="1:6" ht="30" customHeight="1" x14ac:dyDescent="0.2">
      <c r="A232" s="3" t="s">
        <v>520</v>
      </c>
      <c r="B232" s="75">
        <f>1-SUM(D232:D233)</f>
        <v>0.51992902780119721</v>
      </c>
      <c r="C232" s="49" t="s">
        <v>521</v>
      </c>
      <c r="D232" s="52">
        <v>0.46921551791081501</v>
      </c>
      <c r="E232" s="51">
        <v>5.0000000000000001E-3</v>
      </c>
      <c r="F232" s="51">
        <v>-1.7000000000000001E-2</v>
      </c>
    </row>
    <row r="233" spans="1:6" x14ac:dyDescent="0.2">
      <c r="A233" s="3"/>
      <c r="B233" s="75"/>
      <c r="C233" s="49" t="s">
        <v>522</v>
      </c>
      <c r="D233" s="52">
        <v>1.0855454287987801E-2</v>
      </c>
      <c r="E233" s="51">
        <v>1.4E-2</v>
      </c>
      <c r="F233" s="51">
        <v>-0.02</v>
      </c>
    </row>
    <row r="234" spans="1:6" ht="30" customHeight="1" x14ac:dyDescent="0.2">
      <c r="A234" s="3" t="s">
        <v>523</v>
      </c>
      <c r="B234" s="75">
        <f>1-SUM(D234:D235)</f>
        <v>0.47258405827961303</v>
      </c>
      <c r="C234" s="49" t="s">
        <v>524</v>
      </c>
      <c r="D234" s="52">
        <v>0.42459132770574798</v>
      </c>
      <c r="E234" s="51">
        <v>1E-3</v>
      </c>
      <c r="F234" s="51">
        <v>-1.2E-2</v>
      </c>
    </row>
    <row r="235" spans="1:6" ht="22.5" x14ac:dyDescent="0.2">
      <c r="A235" s="3"/>
      <c r="B235" s="75"/>
      <c r="C235" s="49" t="s">
        <v>525</v>
      </c>
      <c r="D235" s="52">
        <v>0.10282461401463899</v>
      </c>
      <c r="E235" s="51">
        <v>-6.0000000000000001E-3</v>
      </c>
      <c r="F235" s="51">
        <v>-8.9999999999999993E-3</v>
      </c>
    </row>
    <row r="236" spans="1:6" ht="30" customHeight="1" x14ac:dyDescent="0.2">
      <c r="A236" s="3" t="s">
        <v>526</v>
      </c>
      <c r="B236" s="75">
        <f>1-SUM(D236:D237)</f>
        <v>0.50108358300609213</v>
      </c>
      <c r="C236" s="49" t="s">
        <v>527</v>
      </c>
      <c r="D236" s="52">
        <v>0.45811561823295199</v>
      </c>
      <c r="E236" s="51">
        <v>1E-3</v>
      </c>
      <c r="F236" s="51">
        <v>-1.6E-2</v>
      </c>
    </row>
    <row r="237" spans="1:6" x14ac:dyDescent="0.2">
      <c r="A237" s="3"/>
      <c r="B237" s="75"/>
      <c r="C237" s="49" t="s">
        <v>528</v>
      </c>
      <c r="D237" s="52">
        <v>4.0800798760955902E-2</v>
      </c>
      <c r="E237" s="51">
        <v>-8.9999999999999993E-3</v>
      </c>
      <c r="F237" s="51">
        <v>-1.2E-2</v>
      </c>
    </row>
    <row r="238" spans="1:6" ht="30" customHeight="1" x14ac:dyDescent="0.2">
      <c r="A238" s="3" t="s">
        <v>529</v>
      </c>
      <c r="B238" s="75">
        <f>1-SUM(D238:D239)</f>
        <v>0.46258147141420103</v>
      </c>
      <c r="C238" s="49" t="s">
        <v>530</v>
      </c>
      <c r="D238" s="52">
        <v>0.44333179346518597</v>
      </c>
      <c r="E238" s="51" t="s">
        <v>781</v>
      </c>
      <c r="F238" s="51">
        <v>-1.2E-2</v>
      </c>
    </row>
    <row r="239" spans="1:6" ht="22.5" x14ac:dyDescent="0.2">
      <c r="A239" s="3"/>
      <c r="B239" s="75"/>
      <c r="C239" s="49" t="s">
        <v>531</v>
      </c>
      <c r="D239" s="52">
        <v>9.4086735120612996E-2</v>
      </c>
      <c r="E239" s="51">
        <v>-1.4E-2</v>
      </c>
      <c r="F239" s="51">
        <v>-8.9999999999999993E-3</v>
      </c>
    </row>
    <row r="240" spans="1:6" ht="15" customHeight="1" x14ac:dyDescent="0.2">
      <c r="A240" s="3" t="s">
        <v>532</v>
      </c>
      <c r="B240" s="75">
        <f>1-SUM(D240:D241)</f>
        <v>0.45539042808156893</v>
      </c>
      <c r="C240" s="49" t="s">
        <v>533</v>
      </c>
      <c r="D240" s="52">
        <v>0.43163249248471602</v>
      </c>
      <c r="E240" s="51">
        <v>8.9999999999999993E-3</v>
      </c>
      <c r="F240" s="51">
        <v>-0.01</v>
      </c>
    </row>
    <row r="241" spans="1:8" x14ac:dyDescent="0.2">
      <c r="A241" s="3"/>
      <c r="B241" s="75"/>
      <c r="C241" s="49" t="s">
        <v>534</v>
      </c>
      <c r="D241" s="52">
        <v>0.112977079433715</v>
      </c>
      <c r="E241" s="51">
        <v>6.0000000000000001E-3</v>
      </c>
      <c r="F241" s="51">
        <v>-8.0000000000000002E-3</v>
      </c>
    </row>
    <row r="242" spans="1:8" ht="33.75" x14ac:dyDescent="0.2">
      <c r="A242" s="49" t="s">
        <v>535</v>
      </c>
      <c r="B242" s="52">
        <f>1-SUM(D242)</f>
        <v>0.93477862180138005</v>
      </c>
      <c r="C242" s="49" t="s">
        <v>536</v>
      </c>
      <c r="D242" s="52">
        <v>6.5221378198620006E-2</v>
      </c>
      <c r="E242" s="51">
        <v>4.0000000000000001E-3</v>
      </c>
      <c r="F242" s="51">
        <v>-8.9999999999999993E-3</v>
      </c>
    </row>
    <row r="243" spans="1:8" ht="15" customHeight="1" x14ac:dyDescent="0.2">
      <c r="A243" s="79" t="s">
        <v>575</v>
      </c>
      <c r="B243" s="79"/>
      <c r="C243" s="79"/>
      <c r="D243" s="56"/>
      <c r="E243" s="79">
        <v>7252</v>
      </c>
      <c r="F243" s="79"/>
    </row>
    <row r="244" spans="1:8" ht="15" customHeight="1" x14ac:dyDescent="0.2">
      <c r="A244" s="3" t="s">
        <v>576</v>
      </c>
      <c r="B244" s="3"/>
      <c r="C244" s="3"/>
      <c r="D244" s="49"/>
      <c r="E244" s="3" t="s">
        <v>782</v>
      </c>
      <c r="F244" s="3"/>
    </row>
    <row r="245" spans="1:8" ht="15" customHeight="1" x14ac:dyDescent="0.2">
      <c r="A245" s="3" t="s">
        <v>585</v>
      </c>
      <c r="B245" s="3"/>
      <c r="C245" s="3"/>
      <c r="D245" s="49"/>
      <c r="E245" s="75">
        <v>0.23699999999999999</v>
      </c>
      <c r="F245" s="75"/>
    </row>
    <row r="246" spans="1:8" s="47" customFormat="1" ht="11.25" x14ac:dyDescent="0.2"/>
    <row r="247" spans="1:8" s="47" customFormat="1" ht="11.25" x14ac:dyDescent="0.2">
      <c r="A247" s="46" t="s">
        <v>586</v>
      </c>
      <c r="B247" s="80" t="s">
        <v>587</v>
      </c>
      <c r="C247" s="80"/>
    </row>
    <row r="248" spans="1:8" x14ac:dyDescent="0.2">
      <c r="A248" s="46"/>
      <c r="B248" s="80" t="s">
        <v>588</v>
      </c>
      <c r="C248" s="80"/>
    </row>
    <row r="249" spans="1:8" x14ac:dyDescent="0.2">
      <c r="B249" s="80" t="s">
        <v>589</v>
      </c>
      <c r="C249" s="80"/>
    </row>
    <row r="250" spans="1:8" ht="31.5" customHeight="1" x14ac:dyDescent="0.2">
      <c r="A250" s="81" t="s">
        <v>783</v>
      </c>
      <c r="B250" s="81"/>
      <c r="C250" s="81"/>
      <c r="D250" s="81"/>
      <c r="E250" s="81"/>
      <c r="F250" s="81"/>
      <c r="G250" s="81"/>
      <c r="H250" s="81"/>
    </row>
    <row r="251" spans="1:8" x14ac:dyDescent="0.2">
      <c r="A251" s="82" t="s">
        <v>591</v>
      </c>
      <c r="B251" s="82"/>
    </row>
    <row r="252" spans="1:8" x14ac:dyDescent="0.2">
      <c r="A252" s="82" t="s">
        <v>592</v>
      </c>
      <c r="B252" s="82"/>
    </row>
    <row r="259" ht="45" customHeight="1" x14ac:dyDescent="0.2"/>
    <row r="265" ht="45" customHeight="1" x14ac:dyDescent="0.2"/>
    <row r="288" ht="30" customHeight="1" x14ac:dyDescent="0.2"/>
  </sheetData>
  <mergeCells count="193">
    <mergeCell ref="B248:C248"/>
    <mergeCell ref="B249:C249"/>
    <mergeCell ref="A250:H250"/>
    <mergeCell ref="A251:B251"/>
    <mergeCell ref="A252:B252"/>
    <mergeCell ref="A240:A241"/>
    <mergeCell ref="B240:B241"/>
    <mergeCell ref="A243:C243"/>
    <mergeCell ref="E243:F243"/>
    <mergeCell ref="A244:C244"/>
    <mergeCell ref="E244:F244"/>
    <mergeCell ref="A245:C245"/>
    <mergeCell ref="E245:F245"/>
    <mergeCell ref="B247:C247"/>
    <mergeCell ref="A228:A231"/>
    <mergeCell ref="B228:B231"/>
    <mergeCell ref="A232:A233"/>
    <mergeCell ref="B232:B233"/>
    <mergeCell ref="A234:A235"/>
    <mergeCell ref="B234:B235"/>
    <mergeCell ref="A236:A237"/>
    <mergeCell ref="B236:B237"/>
    <mergeCell ref="A238:A239"/>
    <mergeCell ref="B238:B239"/>
    <mergeCell ref="A201:A213"/>
    <mergeCell ref="B201:B213"/>
    <mergeCell ref="A214:A217"/>
    <mergeCell ref="B214:B217"/>
    <mergeCell ref="A218:A221"/>
    <mergeCell ref="B218:B221"/>
    <mergeCell ref="A222:A225"/>
    <mergeCell ref="B222:B225"/>
    <mergeCell ref="A226:A227"/>
    <mergeCell ref="B226:B227"/>
    <mergeCell ref="A181:A182"/>
    <mergeCell ref="B181:B182"/>
    <mergeCell ref="A183:A184"/>
    <mergeCell ref="B183:B184"/>
    <mergeCell ref="A185:A190"/>
    <mergeCell ref="B185:B190"/>
    <mergeCell ref="A191:A195"/>
    <mergeCell ref="B191:B195"/>
    <mergeCell ref="A196:A200"/>
    <mergeCell ref="B196:B200"/>
    <mergeCell ref="A170:A171"/>
    <mergeCell ref="B170:B171"/>
    <mergeCell ref="A172:A174"/>
    <mergeCell ref="B172:B174"/>
    <mergeCell ref="A175:A176"/>
    <mergeCell ref="B175:B176"/>
    <mergeCell ref="A177:A178"/>
    <mergeCell ref="B177:B178"/>
    <mergeCell ref="A179:A180"/>
    <mergeCell ref="B179:B180"/>
    <mergeCell ref="A155:A156"/>
    <mergeCell ref="B155:B156"/>
    <mergeCell ref="A157:A159"/>
    <mergeCell ref="B157:B159"/>
    <mergeCell ref="A160:A163"/>
    <mergeCell ref="B160:B163"/>
    <mergeCell ref="A164:A165"/>
    <mergeCell ref="B164:B165"/>
    <mergeCell ref="A166:A169"/>
    <mergeCell ref="B166:B169"/>
    <mergeCell ref="A145:A146"/>
    <mergeCell ref="B145:B146"/>
    <mergeCell ref="A147:A148"/>
    <mergeCell ref="B147:B148"/>
    <mergeCell ref="A149:A150"/>
    <mergeCell ref="B149:B150"/>
    <mergeCell ref="A151:A152"/>
    <mergeCell ref="B151:B152"/>
    <mergeCell ref="A153:A154"/>
    <mergeCell ref="B153:B154"/>
    <mergeCell ref="A135:A136"/>
    <mergeCell ref="B135:B136"/>
    <mergeCell ref="A137:A138"/>
    <mergeCell ref="B137:B138"/>
    <mergeCell ref="A139:A140"/>
    <mergeCell ref="B139:B140"/>
    <mergeCell ref="A141:A142"/>
    <mergeCell ref="B141:B142"/>
    <mergeCell ref="A143:A144"/>
    <mergeCell ref="B143:B144"/>
    <mergeCell ref="A125:A126"/>
    <mergeCell ref="B125:B126"/>
    <mergeCell ref="A127:A128"/>
    <mergeCell ref="B127:B128"/>
    <mergeCell ref="A129:A130"/>
    <mergeCell ref="B129:B130"/>
    <mergeCell ref="A131:A132"/>
    <mergeCell ref="B131:B132"/>
    <mergeCell ref="A133:A134"/>
    <mergeCell ref="B133:B134"/>
    <mergeCell ref="A115:A116"/>
    <mergeCell ref="B115:B116"/>
    <mergeCell ref="A117:A118"/>
    <mergeCell ref="B117:B118"/>
    <mergeCell ref="A119:A120"/>
    <mergeCell ref="B119:B120"/>
    <mergeCell ref="A121:A122"/>
    <mergeCell ref="B121:B122"/>
    <mergeCell ref="A123:A124"/>
    <mergeCell ref="B123:B124"/>
    <mergeCell ref="A105:A106"/>
    <mergeCell ref="B105:B106"/>
    <mergeCell ref="A107:A108"/>
    <mergeCell ref="B107:B108"/>
    <mergeCell ref="A109:A110"/>
    <mergeCell ref="B109:B110"/>
    <mergeCell ref="A111:A112"/>
    <mergeCell ref="B111:B112"/>
    <mergeCell ref="A113:A114"/>
    <mergeCell ref="B113:B114"/>
    <mergeCell ref="A95:A96"/>
    <mergeCell ref="B95:B96"/>
    <mergeCell ref="A97:A98"/>
    <mergeCell ref="B97:B98"/>
    <mergeCell ref="A99:A100"/>
    <mergeCell ref="B99:B100"/>
    <mergeCell ref="A101:A102"/>
    <mergeCell ref="B101:B102"/>
    <mergeCell ref="A103:A104"/>
    <mergeCell ref="B103:B104"/>
    <mergeCell ref="A85:A86"/>
    <mergeCell ref="B85:B86"/>
    <mergeCell ref="A87:A88"/>
    <mergeCell ref="B87:B88"/>
    <mergeCell ref="A89:A90"/>
    <mergeCell ref="B89:B90"/>
    <mergeCell ref="A91:A92"/>
    <mergeCell ref="B91:B92"/>
    <mergeCell ref="A93:A94"/>
    <mergeCell ref="B93:B94"/>
    <mergeCell ref="A75:A76"/>
    <mergeCell ref="B75:B76"/>
    <mergeCell ref="A77:A78"/>
    <mergeCell ref="B77:B78"/>
    <mergeCell ref="A79:A80"/>
    <mergeCell ref="B79:B80"/>
    <mergeCell ref="A81:A82"/>
    <mergeCell ref="B81:B82"/>
    <mergeCell ref="A83:A84"/>
    <mergeCell ref="B83:B84"/>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5"/>
  <sheetViews>
    <sheetView zoomScaleNormal="100" workbookViewId="0"/>
  </sheetViews>
  <sheetFormatPr baseColWidth="10" defaultColWidth="9.140625" defaultRowHeight="12.75" x14ac:dyDescent="0.2"/>
  <cols>
    <col min="1" max="2" width="42.28515625" style="40" customWidth="1"/>
    <col min="3" max="4" width="37.5703125" style="40" customWidth="1"/>
    <col min="5" max="5" width="26" style="48" customWidth="1"/>
    <col min="6" max="6" width="18.5703125" style="47" customWidth="1"/>
    <col min="7" max="7" width="30" style="47" customWidth="1"/>
    <col min="8" max="8" width="29" style="47" customWidth="1"/>
    <col min="9" max="1025" width="9.140625" style="47" customWidth="1"/>
  </cols>
  <sheetData>
    <row r="1" spans="1:6" ht="12.75" customHeight="1" x14ac:dyDescent="0.2">
      <c r="A1" s="4" t="s">
        <v>20</v>
      </c>
      <c r="B1" s="4"/>
      <c r="C1" s="4"/>
      <c r="D1" s="4"/>
      <c r="E1" s="4"/>
      <c r="F1" s="4"/>
    </row>
    <row r="2" spans="1:6" ht="33.75" customHeight="1" x14ac:dyDescent="0.2">
      <c r="A2" s="3" t="s">
        <v>157</v>
      </c>
      <c r="B2" s="3"/>
      <c r="C2" s="3"/>
      <c r="D2" s="3" t="s">
        <v>594</v>
      </c>
      <c r="E2" s="3" t="s">
        <v>784</v>
      </c>
      <c r="F2" s="3"/>
    </row>
    <row r="3" spans="1:6" ht="22.5" x14ac:dyDescent="0.2">
      <c r="A3" s="49" t="s">
        <v>167</v>
      </c>
      <c r="B3" s="49" t="s">
        <v>168</v>
      </c>
      <c r="C3" s="49" t="s">
        <v>169</v>
      </c>
      <c r="D3" s="3"/>
      <c r="E3" s="49" t="s">
        <v>170</v>
      </c>
      <c r="F3" s="49" t="s">
        <v>171</v>
      </c>
    </row>
    <row r="4" spans="1:6" ht="15" customHeight="1" x14ac:dyDescent="0.2">
      <c r="A4" s="3" t="s">
        <v>172</v>
      </c>
      <c r="B4" s="3"/>
      <c r="C4" s="3"/>
      <c r="D4" s="3"/>
      <c r="E4" s="51" t="s">
        <v>785</v>
      </c>
      <c r="F4" s="51">
        <v>0.13900000000000001</v>
      </c>
    </row>
    <row r="5" spans="1:6" ht="30" customHeight="1" x14ac:dyDescent="0.2">
      <c r="A5" s="3" t="s">
        <v>597</v>
      </c>
      <c r="B5" s="75">
        <f>1-SUM(D5:D8)</f>
        <v>0.28793342719968118</v>
      </c>
      <c r="C5" s="49" t="s">
        <v>182</v>
      </c>
      <c r="D5" s="52">
        <v>0.25909308234238299</v>
      </c>
      <c r="E5" s="51">
        <v>2.1000000000000001E-2</v>
      </c>
      <c r="F5" s="51">
        <v>-8.8999999999999996E-2</v>
      </c>
    </row>
    <row r="6" spans="1:6" ht="22.5" x14ac:dyDescent="0.2">
      <c r="A6" s="3"/>
      <c r="B6" s="75"/>
      <c r="C6" s="49" t="s">
        <v>183</v>
      </c>
      <c r="D6" s="52">
        <v>1.0404861235987E-2</v>
      </c>
      <c r="E6" s="51">
        <v>5.1999999999999998E-2</v>
      </c>
      <c r="F6" s="51">
        <v>-5.8000000000000003E-2</v>
      </c>
    </row>
    <row r="7" spans="1:6" ht="22.5" x14ac:dyDescent="0.2">
      <c r="A7" s="3"/>
      <c r="B7" s="75"/>
      <c r="C7" s="49" t="s">
        <v>190</v>
      </c>
      <c r="D7" s="52">
        <v>2.1615565383218901E-2</v>
      </c>
      <c r="E7" s="51">
        <v>-3.5999999999999997E-2</v>
      </c>
      <c r="F7" s="51">
        <v>-3.1E-2</v>
      </c>
    </row>
    <row r="8" spans="1:6" ht="22.5" x14ac:dyDescent="0.2">
      <c r="A8" s="3"/>
      <c r="B8" s="75"/>
      <c r="C8" s="49" t="s">
        <v>191</v>
      </c>
      <c r="D8" s="52">
        <v>0.42095306383872999</v>
      </c>
      <c r="E8" s="51">
        <v>-1.2E-2</v>
      </c>
      <c r="F8" s="51">
        <v>-0.01</v>
      </c>
    </row>
    <row r="9" spans="1:6" ht="15" customHeight="1" x14ac:dyDescent="0.2">
      <c r="A9" s="3" t="s">
        <v>194</v>
      </c>
      <c r="B9" s="75">
        <f>1-SUM(D9:D12)</f>
        <v>0.59913294017285024</v>
      </c>
      <c r="C9" s="49" t="s">
        <v>195</v>
      </c>
      <c r="D9" s="52">
        <v>0.25442829567091702</v>
      </c>
      <c r="E9" s="51">
        <v>-3.9E-2</v>
      </c>
      <c r="F9" s="51">
        <v>-5.5E-2</v>
      </c>
    </row>
    <row r="10" spans="1:6" x14ac:dyDescent="0.2">
      <c r="A10" s="3"/>
      <c r="B10" s="75"/>
      <c r="C10" s="49" t="s">
        <v>196</v>
      </c>
      <c r="D10" s="52">
        <v>9.4465516475315207E-3</v>
      </c>
      <c r="E10" s="51">
        <v>-4.5999999999999999E-2</v>
      </c>
      <c r="F10" s="51">
        <v>-6.2E-2</v>
      </c>
    </row>
    <row r="11" spans="1:6" ht="22.5" x14ac:dyDescent="0.2">
      <c r="A11" s="3"/>
      <c r="B11" s="75"/>
      <c r="C11" s="49" t="s">
        <v>202</v>
      </c>
      <c r="D11" s="52">
        <v>6.2947744211629894E-2</v>
      </c>
      <c r="E11" s="51">
        <v>-1.2E-2</v>
      </c>
      <c r="F11" s="51">
        <v>-1.9E-2</v>
      </c>
    </row>
    <row r="12" spans="1:6" ht="22.5" x14ac:dyDescent="0.2">
      <c r="A12" s="3"/>
      <c r="B12" s="75"/>
      <c r="C12" s="49" t="s">
        <v>204</v>
      </c>
      <c r="D12" s="52">
        <v>7.4044468297071397E-2</v>
      </c>
      <c r="E12" s="51" t="s">
        <v>568</v>
      </c>
      <c r="F12" s="51">
        <v>-1.4999999999999999E-2</v>
      </c>
    </row>
    <row r="13" spans="1:6" ht="30" customHeight="1" x14ac:dyDescent="0.2">
      <c r="A13" s="3" t="s">
        <v>210</v>
      </c>
      <c r="B13" s="75">
        <f>1-SUM(D13:D18)</f>
        <v>6.2077850699263193E-2</v>
      </c>
      <c r="C13" s="49" t="s">
        <v>211</v>
      </c>
      <c r="D13" s="52">
        <v>0.30729400459999801</v>
      </c>
      <c r="E13" s="51" t="s">
        <v>185</v>
      </c>
      <c r="F13" s="51">
        <v>-1.7999999999999999E-2</v>
      </c>
    </row>
    <row r="14" spans="1:6" ht="22.5" x14ac:dyDescent="0.2">
      <c r="A14" s="3"/>
      <c r="B14" s="75"/>
      <c r="C14" s="49" t="s">
        <v>212</v>
      </c>
      <c r="D14" s="52">
        <v>0.24228814158796899</v>
      </c>
      <c r="E14" s="51">
        <v>2.1000000000000001E-2</v>
      </c>
      <c r="F14" s="51">
        <v>-1.7999999999999999E-2</v>
      </c>
    </row>
    <row r="15" spans="1:6" ht="22.5" x14ac:dyDescent="0.2">
      <c r="A15" s="3"/>
      <c r="B15" s="75"/>
      <c r="C15" s="49" t="s">
        <v>213</v>
      </c>
      <c r="D15" s="52">
        <v>0.18243796447820601</v>
      </c>
      <c r="E15" s="51">
        <v>2.3E-2</v>
      </c>
      <c r="F15" s="51">
        <v>-1.7000000000000001E-2</v>
      </c>
    </row>
    <row r="16" spans="1:6" ht="22.5" x14ac:dyDescent="0.2">
      <c r="A16" s="3"/>
      <c r="B16" s="75"/>
      <c r="C16" s="49" t="s">
        <v>214</v>
      </c>
      <c r="D16" s="52">
        <v>0.18434132075627299</v>
      </c>
      <c r="E16" s="51">
        <v>1.2E-2</v>
      </c>
      <c r="F16" s="51">
        <v>-1.7000000000000001E-2</v>
      </c>
    </row>
    <row r="17" spans="1:7" ht="22.5" x14ac:dyDescent="0.2">
      <c r="A17" s="3"/>
      <c r="B17" s="75"/>
      <c r="C17" s="49" t="s">
        <v>215</v>
      </c>
      <c r="D17" s="52">
        <v>1.6840646180939001E-2</v>
      </c>
      <c r="E17" s="51">
        <v>5.0000000000000001E-3</v>
      </c>
      <c r="F17" s="51">
        <v>-3.1E-2</v>
      </c>
    </row>
    <row r="18" spans="1:7" ht="22.5" x14ac:dyDescent="0.2">
      <c r="A18" s="3"/>
      <c r="B18" s="75"/>
      <c r="C18" s="49" t="s">
        <v>216</v>
      </c>
      <c r="D18" s="52">
        <v>4.7200716973519003E-3</v>
      </c>
      <c r="E18" s="51" t="s">
        <v>786</v>
      </c>
      <c r="F18" s="51">
        <v>-5.5E-2</v>
      </c>
      <c r="G18" s="46"/>
    </row>
    <row r="19" spans="1:7" ht="30" customHeight="1" x14ac:dyDescent="0.2">
      <c r="A19" s="76" t="s">
        <v>221</v>
      </c>
      <c r="B19" s="77">
        <f>1-SUM(D19:D20)</f>
        <v>0.58547270765642001</v>
      </c>
      <c r="C19" s="49" t="s">
        <v>222</v>
      </c>
      <c r="D19" s="52">
        <v>0.24045907211655801</v>
      </c>
      <c r="E19" s="51" t="s">
        <v>787</v>
      </c>
      <c r="F19" s="51">
        <v>-1.2E-2</v>
      </c>
      <c r="G19" s="46"/>
    </row>
    <row r="20" spans="1:7" x14ac:dyDescent="0.2">
      <c r="A20" s="76"/>
      <c r="B20" s="77"/>
      <c r="C20" s="49" t="s">
        <v>227</v>
      </c>
      <c r="D20" s="52">
        <v>0.17406822022702201</v>
      </c>
      <c r="E20" s="51" t="s">
        <v>476</v>
      </c>
      <c r="F20" s="51">
        <v>-1.0999999999999999E-2</v>
      </c>
    </row>
    <row r="21" spans="1:7" ht="30" customHeight="1" x14ac:dyDescent="0.2">
      <c r="A21" s="3" t="s">
        <v>231</v>
      </c>
      <c r="B21" s="75">
        <f>1-SUM(D21:D25)</f>
        <v>0.50590091306720353</v>
      </c>
      <c r="C21" s="49" t="s">
        <v>232</v>
      </c>
      <c r="D21" s="52">
        <v>0.25624695556166299</v>
      </c>
      <c r="E21" s="51">
        <v>-1.4999999999999999E-2</v>
      </c>
      <c r="F21" s="51">
        <v>-7.0000000000000007E-2</v>
      </c>
    </row>
    <row r="22" spans="1:7" ht="22.5" x14ac:dyDescent="0.2">
      <c r="A22" s="3"/>
      <c r="B22" s="75"/>
      <c r="C22" s="49" t="s">
        <v>233</v>
      </c>
      <c r="D22" s="52">
        <v>3.3062919300841001E-2</v>
      </c>
      <c r="E22" s="51" t="s">
        <v>343</v>
      </c>
      <c r="F22" s="51">
        <v>-2.3E-2</v>
      </c>
    </row>
    <row r="23" spans="1:7" ht="33.75" x14ac:dyDescent="0.2">
      <c r="A23" s="3"/>
      <c r="B23" s="75"/>
      <c r="C23" s="49" t="s">
        <v>239</v>
      </c>
      <c r="D23" s="52">
        <v>7.6224269246023102E-2</v>
      </c>
      <c r="E23" s="51">
        <v>4.0000000000000001E-3</v>
      </c>
      <c r="F23" s="51">
        <v>-1.4999999999999999E-2</v>
      </c>
    </row>
    <row r="24" spans="1:7" ht="33.75" x14ac:dyDescent="0.2">
      <c r="A24" s="3"/>
      <c r="B24" s="75"/>
      <c r="C24" s="49" t="s">
        <v>240</v>
      </c>
      <c r="D24" s="52">
        <v>0.12201657059943399</v>
      </c>
      <c r="E24" s="51">
        <v>4.0000000000000001E-3</v>
      </c>
      <c r="F24" s="51">
        <v>-1.2E-2</v>
      </c>
    </row>
    <row r="25" spans="1:7" ht="22.5" x14ac:dyDescent="0.2">
      <c r="A25" s="3"/>
      <c r="B25" s="75"/>
      <c r="C25" s="49" t="s">
        <v>241</v>
      </c>
      <c r="D25" s="52">
        <v>6.5483722248353702E-3</v>
      </c>
      <c r="E25" s="51">
        <v>2.8000000000000001E-2</v>
      </c>
      <c r="F25" s="51">
        <v>-0.05</v>
      </c>
    </row>
    <row r="26" spans="1:7" ht="30" customHeight="1" x14ac:dyDescent="0.2">
      <c r="A26" s="3" t="s">
        <v>242</v>
      </c>
      <c r="B26" s="75">
        <f>1-SUM(D26:D30)</f>
        <v>0.33306736966821904</v>
      </c>
      <c r="C26" s="49" t="s">
        <v>243</v>
      </c>
      <c r="D26" s="52">
        <v>0.22907336305470499</v>
      </c>
      <c r="E26" s="51">
        <v>-4.0000000000000001E-3</v>
      </c>
      <c r="F26" s="51">
        <v>-1.7000000000000001E-2</v>
      </c>
    </row>
    <row r="27" spans="1:7" ht="22.5" x14ac:dyDescent="0.2">
      <c r="A27" s="3"/>
      <c r="B27" s="75"/>
      <c r="C27" s="49" t="s">
        <v>244</v>
      </c>
      <c r="D27" s="52">
        <v>6.8497386743066699E-2</v>
      </c>
      <c r="E27" s="51">
        <v>2E-3</v>
      </c>
      <c r="F27" s="51">
        <v>-1.7000000000000001E-2</v>
      </c>
    </row>
    <row r="28" spans="1:7" ht="22.5" x14ac:dyDescent="0.2">
      <c r="A28" s="3"/>
      <c r="B28" s="75"/>
      <c r="C28" s="49" t="s">
        <v>249</v>
      </c>
      <c r="D28" s="52">
        <v>7.1467288956900299E-2</v>
      </c>
      <c r="E28" s="51">
        <v>-0.02</v>
      </c>
      <c r="F28" s="51">
        <v>-1.7999999999999999E-2</v>
      </c>
    </row>
    <row r="29" spans="1:7" ht="22.5" x14ac:dyDescent="0.2">
      <c r="A29" s="3"/>
      <c r="B29" s="75"/>
      <c r="C29" s="49" t="s">
        <v>250</v>
      </c>
      <c r="D29" s="52">
        <v>0.165780586833153</v>
      </c>
      <c r="E29" s="51" t="s">
        <v>601</v>
      </c>
      <c r="F29" s="51">
        <v>-1.4E-2</v>
      </c>
    </row>
    <row r="30" spans="1:7" ht="22.5" x14ac:dyDescent="0.2">
      <c r="A30" s="3"/>
      <c r="B30" s="75"/>
      <c r="C30" s="49" t="s">
        <v>251</v>
      </c>
      <c r="D30" s="52">
        <v>0.13211400474395599</v>
      </c>
      <c r="E30" s="51">
        <v>-0.01</v>
      </c>
      <c r="F30" s="51">
        <v>-1.6E-2</v>
      </c>
    </row>
    <row r="31" spans="1:7" ht="30" customHeight="1" x14ac:dyDescent="0.2">
      <c r="A31" s="3" t="s">
        <v>256</v>
      </c>
      <c r="B31" s="75">
        <f>1-SUM(D31:D35)</f>
        <v>4.7046066454307978E-2</v>
      </c>
      <c r="C31" s="49" t="s">
        <v>257</v>
      </c>
      <c r="D31" s="52">
        <v>0.85415336836383904</v>
      </c>
      <c r="E31" s="51" t="s">
        <v>788</v>
      </c>
      <c r="F31" s="51">
        <v>-2.1000000000000001E-2</v>
      </c>
    </row>
    <row r="32" spans="1:7" ht="22.5" x14ac:dyDescent="0.2">
      <c r="A32" s="3"/>
      <c r="B32" s="75"/>
      <c r="C32" s="49" t="s">
        <v>258</v>
      </c>
      <c r="D32" s="52">
        <v>1.59752649909508E-2</v>
      </c>
      <c r="E32" s="51">
        <v>0.06</v>
      </c>
      <c r="F32" s="51">
        <v>-3.6999999999999998E-2</v>
      </c>
    </row>
    <row r="33" spans="1:6" ht="22.5" x14ac:dyDescent="0.2">
      <c r="A33" s="3"/>
      <c r="B33" s="75"/>
      <c r="C33" s="49" t="s">
        <v>259</v>
      </c>
      <c r="D33" s="52">
        <v>1.7882472389676701E-2</v>
      </c>
      <c r="E33" s="51">
        <v>5.2999999999999999E-2</v>
      </c>
      <c r="F33" s="51">
        <v>-3.5999999999999997E-2</v>
      </c>
    </row>
    <row r="34" spans="1:6" ht="22.5" x14ac:dyDescent="0.2">
      <c r="A34" s="3"/>
      <c r="B34" s="75"/>
      <c r="C34" s="49" t="s">
        <v>260</v>
      </c>
      <c r="D34" s="52">
        <v>3.7616551792936603E-2</v>
      </c>
      <c r="E34" s="51">
        <v>2.4E-2</v>
      </c>
      <c r="F34" s="51">
        <v>-2.7E-2</v>
      </c>
    </row>
    <row r="35" spans="1:6" ht="22.5" x14ac:dyDescent="0.2">
      <c r="A35" s="3"/>
      <c r="B35" s="75"/>
      <c r="C35" s="49" t="s">
        <v>261</v>
      </c>
      <c r="D35" s="52">
        <v>2.73262760082888E-2</v>
      </c>
      <c r="E35" s="51">
        <v>1.2E-2</v>
      </c>
      <c r="F35" s="51">
        <v>-3.1E-2</v>
      </c>
    </row>
    <row r="36" spans="1:6" ht="30" customHeight="1" x14ac:dyDescent="0.2">
      <c r="A36" s="3" t="s">
        <v>262</v>
      </c>
      <c r="B36" s="75">
        <f>1-SUM(D36:D40)</f>
        <v>1.6019312137772523E-2</v>
      </c>
      <c r="C36" s="49" t="s">
        <v>263</v>
      </c>
      <c r="D36" s="52">
        <v>0.95004901312799594</v>
      </c>
      <c r="E36" s="51">
        <v>-4.0000000000000001E-3</v>
      </c>
      <c r="F36" s="51">
        <v>-3.7999999999999999E-2</v>
      </c>
    </row>
    <row r="37" spans="1:6" ht="22.5" x14ac:dyDescent="0.2">
      <c r="A37" s="3"/>
      <c r="B37" s="75"/>
      <c r="C37" s="49" t="s">
        <v>264</v>
      </c>
      <c r="D37" s="52">
        <v>2.8191661424614798E-3</v>
      </c>
      <c r="E37" s="51">
        <v>6.0000000000000001E-3</v>
      </c>
      <c r="F37" s="51">
        <v>-8.5000000000000006E-2</v>
      </c>
    </row>
    <row r="38" spans="1:6" ht="22.5" x14ac:dyDescent="0.2">
      <c r="A38" s="3"/>
      <c r="B38" s="75"/>
      <c r="C38" s="49" t="s">
        <v>265</v>
      </c>
      <c r="D38" s="52">
        <v>8.4673759485575095E-3</v>
      </c>
      <c r="E38" s="51" t="s">
        <v>789</v>
      </c>
      <c r="F38" s="51">
        <v>-5.6000000000000001E-2</v>
      </c>
    </row>
    <row r="39" spans="1:6" ht="22.5" x14ac:dyDescent="0.2">
      <c r="A39" s="3"/>
      <c r="B39" s="75"/>
      <c r="C39" s="49" t="s">
        <v>266</v>
      </c>
      <c r="D39" s="52">
        <v>1.03420467092133E-2</v>
      </c>
      <c r="E39" s="51">
        <v>1.0999999999999999E-2</v>
      </c>
      <c r="F39" s="51">
        <v>-4.8000000000000001E-2</v>
      </c>
    </row>
    <row r="40" spans="1:6" ht="22.5" x14ac:dyDescent="0.2">
      <c r="A40" s="3"/>
      <c r="B40" s="75"/>
      <c r="C40" s="49" t="s">
        <v>267</v>
      </c>
      <c r="D40" s="52">
        <v>1.2303085933999199E-2</v>
      </c>
      <c r="E40" s="51">
        <v>7.0000000000000001E-3</v>
      </c>
      <c r="F40" s="51">
        <v>-4.9000000000000002E-2</v>
      </c>
    </row>
    <row r="41" spans="1:6" ht="30" customHeight="1" x14ac:dyDescent="0.2">
      <c r="A41" s="3" t="s">
        <v>268</v>
      </c>
      <c r="B41" s="75">
        <f>1-SUM(D41:D42)</f>
        <v>0.28339327738472497</v>
      </c>
      <c r="C41" s="49" t="s">
        <v>269</v>
      </c>
      <c r="D41" s="52">
        <v>0.66134974333845298</v>
      </c>
      <c r="E41" s="51" t="s">
        <v>203</v>
      </c>
      <c r="F41" s="51">
        <v>-0.01</v>
      </c>
    </row>
    <row r="42" spans="1:6" ht="22.5" x14ac:dyDescent="0.2">
      <c r="A42" s="3"/>
      <c r="B42" s="75"/>
      <c r="C42" s="49" t="s">
        <v>272</v>
      </c>
      <c r="D42" s="52">
        <v>5.5256979276822001E-2</v>
      </c>
      <c r="E42" s="51" t="s">
        <v>790</v>
      </c>
      <c r="F42" s="51">
        <v>-1.7999999999999999E-2</v>
      </c>
    </row>
    <row r="43" spans="1:6" ht="30" customHeight="1" x14ac:dyDescent="0.2">
      <c r="A43" s="3" t="s">
        <v>275</v>
      </c>
      <c r="B43" s="75">
        <f>1-SUM(D43:D44)</f>
        <v>5.2741339216565319E-2</v>
      </c>
      <c r="C43" s="49" t="s">
        <v>276</v>
      </c>
      <c r="D43" s="52">
        <v>0.93788478657499696</v>
      </c>
      <c r="E43" s="51">
        <v>8.0000000000000002E-3</v>
      </c>
      <c r="F43" s="51">
        <v>-2.3E-2</v>
      </c>
    </row>
    <row r="44" spans="1:6" ht="22.5" x14ac:dyDescent="0.2">
      <c r="A44" s="3"/>
      <c r="B44" s="75"/>
      <c r="C44" s="49" t="s">
        <v>277</v>
      </c>
      <c r="D44" s="52">
        <v>9.3738742084376707E-3</v>
      </c>
      <c r="E44" s="51">
        <v>-8.0000000000000002E-3</v>
      </c>
      <c r="F44" s="51">
        <v>-4.7E-2</v>
      </c>
    </row>
    <row r="45" spans="1:6" ht="30" customHeight="1" x14ac:dyDescent="0.2">
      <c r="A45" s="3" t="s">
        <v>278</v>
      </c>
      <c r="B45" s="75">
        <f>1-SUM(D45:D46)</f>
        <v>2.3539137001877375E-2</v>
      </c>
      <c r="C45" s="49" t="s">
        <v>279</v>
      </c>
      <c r="D45" s="52">
        <v>0.97459235514083498</v>
      </c>
      <c r="E45" s="51">
        <v>-3.9E-2</v>
      </c>
      <c r="F45" s="51">
        <v>-3.9E-2</v>
      </c>
    </row>
    <row r="46" spans="1:6" ht="22.5" x14ac:dyDescent="0.2">
      <c r="A46" s="3"/>
      <c r="B46" s="75"/>
      <c r="C46" s="49" t="s">
        <v>280</v>
      </c>
      <c r="D46" s="52">
        <v>1.8685078572877E-3</v>
      </c>
      <c r="E46" s="51">
        <v>-0.153</v>
      </c>
      <c r="F46" s="51">
        <v>-0.11</v>
      </c>
    </row>
    <row r="47" spans="1:6" ht="45" customHeight="1" x14ac:dyDescent="0.2">
      <c r="A47" s="3" t="s">
        <v>281</v>
      </c>
      <c r="B47" s="75">
        <f>1-SUM(D47:D50)</f>
        <v>0.41047146705283333</v>
      </c>
      <c r="C47" s="49" t="s">
        <v>282</v>
      </c>
      <c r="D47" s="52">
        <v>0.24910359337338001</v>
      </c>
      <c r="E47" s="51">
        <v>-2.8000000000000001E-2</v>
      </c>
      <c r="F47" s="51">
        <v>-1.7999999999999999E-2</v>
      </c>
    </row>
    <row r="48" spans="1:6" ht="33.75" x14ac:dyDescent="0.2">
      <c r="A48" s="3"/>
      <c r="B48" s="75"/>
      <c r="C48" s="49" t="s">
        <v>285</v>
      </c>
      <c r="D48" s="52">
        <v>9.4296831978051294E-3</v>
      </c>
      <c r="E48" s="51">
        <v>7.0000000000000001E-3</v>
      </c>
      <c r="F48" s="51">
        <v>-3.7999999999999999E-2</v>
      </c>
    </row>
    <row r="49" spans="1:6" ht="22.5" x14ac:dyDescent="0.2">
      <c r="A49" s="3"/>
      <c r="B49" s="75"/>
      <c r="C49" s="49" t="s">
        <v>286</v>
      </c>
      <c r="D49" s="52">
        <v>2.7305097673777499E-2</v>
      </c>
      <c r="E49" s="51">
        <v>-5.0000000000000001E-3</v>
      </c>
      <c r="F49" s="51">
        <v>-2.1999999999999999E-2</v>
      </c>
    </row>
    <row r="50" spans="1:6" ht="22.5" x14ac:dyDescent="0.2">
      <c r="A50" s="3"/>
      <c r="B50" s="75"/>
      <c r="C50" s="49" t="s">
        <v>287</v>
      </c>
      <c r="D50" s="52">
        <v>0.303690158702204</v>
      </c>
      <c r="E50" s="51">
        <v>4.0000000000000001E-3</v>
      </c>
      <c r="F50" s="51">
        <v>-8.9999999999999993E-3</v>
      </c>
    </row>
    <row r="51" spans="1:6" ht="30" customHeight="1" x14ac:dyDescent="0.2">
      <c r="A51" s="3" t="s">
        <v>288</v>
      </c>
      <c r="B51" s="75">
        <f>1-SUM(D51:D53)</f>
        <v>1.1235256268888882E-2</v>
      </c>
      <c r="C51" s="49" t="s">
        <v>289</v>
      </c>
      <c r="D51" s="52">
        <v>0.171748640825165</v>
      </c>
      <c r="E51" s="51">
        <v>-1.7999999999999999E-2</v>
      </c>
      <c r="F51" s="51">
        <v>-4.2000000000000003E-2</v>
      </c>
    </row>
    <row r="52" spans="1:6" ht="22.5" x14ac:dyDescent="0.2">
      <c r="A52" s="3"/>
      <c r="B52" s="75"/>
      <c r="C52" s="49" t="s">
        <v>290</v>
      </c>
      <c r="D52" s="52">
        <v>2.5461412113910099E-2</v>
      </c>
      <c r="E52" s="51">
        <v>-0.03</v>
      </c>
      <c r="F52" s="51">
        <v>-4.3999999999999997E-2</v>
      </c>
    </row>
    <row r="53" spans="1:6" ht="22.5" x14ac:dyDescent="0.2">
      <c r="A53" s="3"/>
      <c r="B53" s="75"/>
      <c r="C53" s="49" t="s">
        <v>291</v>
      </c>
      <c r="D53" s="52">
        <v>0.791554690792036</v>
      </c>
      <c r="E53" s="51">
        <v>-6.0000000000000001E-3</v>
      </c>
      <c r="F53" s="51">
        <v>-3.5999999999999997E-2</v>
      </c>
    </row>
    <row r="54" spans="1:6" ht="30" customHeight="1" x14ac:dyDescent="0.2">
      <c r="A54" s="3" t="s">
        <v>292</v>
      </c>
      <c r="B54" s="75">
        <f>1-SUM(D54:D55)</f>
        <v>0.49240715074970898</v>
      </c>
      <c r="C54" s="49" t="s">
        <v>293</v>
      </c>
      <c r="D54" s="52">
        <v>0.24624686329902601</v>
      </c>
      <c r="E54" s="51" t="s">
        <v>791</v>
      </c>
      <c r="F54" s="51">
        <v>-1.7999999999999999E-2</v>
      </c>
    </row>
    <row r="55" spans="1:6" x14ac:dyDescent="0.2">
      <c r="A55" s="3"/>
      <c r="B55" s="75"/>
      <c r="C55" s="49" t="s">
        <v>294</v>
      </c>
      <c r="D55" s="52">
        <v>0.26134598595126501</v>
      </c>
      <c r="E55" s="51">
        <v>-5.8000000000000003E-2</v>
      </c>
      <c r="F55" s="51">
        <v>-0.122</v>
      </c>
    </row>
    <row r="56" spans="1:6" ht="30" customHeight="1" x14ac:dyDescent="0.2">
      <c r="A56" s="3" t="s">
        <v>295</v>
      </c>
      <c r="B56" s="75">
        <f>1-SUM(D56:D58)</f>
        <v>1.5941409512586269E-2</v>
      </c>
      <c r="C56" s="49" t="s">
        <v>296</v>
      </c>
      <c r="D56" s="52">
        <v>0.73960483072537497</v>
      </c>
      <c r="E56" s="51">
        <v>-7.1999999999999995E-2</v>
      </c>
      <c r="F56" s="51">
        <v>-0.125</v>
      </c>
    </row>
    <row r="57" spans="1:6" x14ac:dyDescent="0.2">
      <c r="A57" s="3"/>
      <c r="B57" s="75"/>
      <c r="C57" s="49" t="s">
        <v>297</v>
      </c>
      <c r="D57" s="52">
        <v>9.86670902931608E-2</v>
      </c>
      <c r="E57" s="51">
        <v>-1.7000000000000001E-2</v>
      </c>
      <c r="F57" s="51">
        <v>-3.1E-2</v>
      </c>
    </row>
    <row r="58" spans="1:6" x14ac:dyDescent="0.2">
      <c r="A58" s="3"/>
      <c r="B58" s="75"/>
      <c r="C58" s="49" t="s">
        <v>298</v>
      </c>
      <c r="D58" s="52">
        <v>0.145786669468878</v>
      </c>
      <c r="E58" s="51">
        <v>-1.2E-2</v>
      </c>
      <c r="F58" s="51">
        <v>-3.1E-2</v>
      </c>
    </row>
    <row r="59" spans="1:6" ht="24" customHeight="1" x14ac:dyDescent="0.2">
      <c r="A59" s="3" t="s">
        <v>299</v>
      </c>
      <c r="B59" s="75">
        <f>1-SUM(D59:D60)</f>
        <v>0.22459457307404518</v>
      </c>
      <c r="C59" s="49" t="s">
        <v>300</v>
      </c>
      <c r="D59" s="52">
        <v>1.8838982623746801E-2</v>
      </c>
      <c r="E59" s="51">
        <v>-2.5000000000000001E-2</v>
      </c>
      <c r="F59" s="51">
        <v>-3.2000000000000001E-2</v>
      </c>
    </row>
    <row r="60" spans="1:6" ht="23.25" customHeight="1" x14ac:dyDescent="0.2">
      <c r="A60" s="3"/>
      <c r="B60" s="75"/>
      <c r="C60" s="49" t="s">
        <v>301</v>
      </c>
      <c r="D60" s="52">
        <v>0.75656644430220799</v>
      </c>
      <c r="E60" s="51">
        <v>-6.0000000000000001E-3</v>
      </c>
      <c r="F60" s="51">
        <v>-8.9999999999999993E-3</v>
      </c>
    </row>
    <row r="61" spans="1:6" ht="15" customHeight="1" x14ac:dyDescent="0.2">
      <c r="A61" s="3" t="s">
        <v>302</v>
      </c>
      <c r="B61" s="75">
        <f>1-SUM(D61:D62)</f>
        <v>0.49678808199309155</v>
      </c>
      <c r="C61" s="49" t="s">
        <v>303</v>
      </c>
      <c r="D61" s="52">
        <v>2.3557931254333499E-2</v>
      </c>
      <c r="E61" s="51">
        <v>6.0000000000000001E-3</v>
      </c>
      <c r="F61" s="51">
        <v>-0.03</v>
      </c>
    </row>
    <row r="62" spans="1:6" x14ac:dyDescent="0.2">
      <c r="A62" s="3"/>
      <c r="B62" s="75"/>
      <c r="C62" s="49" t="s">
        <v>305</v>
      </c>
      <c r="D62" s="52">
        <v>0.47965398675257498</v>
      </c>
      <c r="E62" s="51">
        <v>-1.2999999999999999E-2</v>
      </c>
      <c r="F62" s="51">
        <v>-0.01</v>
      </c>
    </row>
    <row r="63" spans="1:6" ht="15" customHeight="1" x14ac:dyDescent="0.2">
      <c r="A63" s="3" t="s">
        <v>306</v>
      </c>
      <c r="B63" s="75">
        <f>1-SUM(D63:D66)</f>
        <v>0.6253445138737217</v>
      </c>
      <c r="C63" s="49" t="s">
        <v>307</v>
      </c>
      <c r="D63" s="52">
        <v>5.4538915431372098E-2</v>
      </c>
      <c r="E63" s="51">
        <v>-1.9E-2</v>
      </c>
      <c r="F63" s="51">
        <v>-2.1000000000000001E-2</v>
      </c>
    </row>
    <row r="64" spans="1:6" x14ac:dyDescent="0.2">
      <c r="A64" s="3"/>
      <c r="B64" s="75"/>
      <c r="C64" s="49" t="s">
        <v>310</v>
      </c>
      <c r="D64" s="52">
        <v>0.153143589877658</v>
      </c>
      <c r="E64" s="51">
        <v>2.1999999999999999E-2</v>
      </c>
      <c r="F64" s="51">
        <v>-2.1999999999999999E-2</v>
      </c>
    </row>
    <row r="65" spans="1:6" x14ac:dyDescent="0.2">
      <c r="A65" s="3"/>
      <c r="B65" s="75"/>
      <c r="C65" s="49" t="s">
        <v>312</v>
      </c>
      <c r="D65" s="52">
        <v>3.7385401143627199E-2</v>
      </c>
      <c r="E65" s="51" t="s">
        <v>646</v>
      </c>
      <c r="F65" s="51">
        <v>-0.02</v>
      </c>
    </row>
    <row r="66" spans="1:6" x14ac:dyDescent="0.2">
      <c r="A66" s="3"/>
      <c r="B66" s="75"/>
      <c r="C66" s="49" t="s">
        <v>315</v>
      </c>
      <c r="D66" s="52">
        <v>0.129587579673621</v>
      </c>
      <c r="E66" s="51">
        <v>5.0000000000000001E-3</v>
      </c>
      <c r="F66" s="51">
        <v>-1.4999999999999999E-2</v>
      </c>
    </row>
    <row r="67" spans="1:6" ht="30" customHeight="1" x14ac:dyDescent="0.2">
      <c r="A67" s="3" t="s">
        <v>319</v>
      </c>
      <c r="B67" s="75">
        <f>1-SUM(D67:D68)</f>
        <v>0.32437556047876182</v>
      </c>
      <c r="C67" s="49" t="s">
        <v>320</v>
      </c>
      <c r="D67" s="52">
        <v>2.8355227494208199E-2</v>
      </c>
      <c r="E67" s="51">
        <v>1.2999999999999999E-2</v>
      </c>
      <c r="F67" s="51">
        <v>-0.10299999999999999</v>
      </c>
    </row>
    <row r="68" spans="1:6" ht="22.5" x14ac:dyDescent="0.2">
      <c r="A68" s="3"/>
      <c r="B68" s="75"/>
      <c r="C68" s="49" t="s">
        <v>321</v>
      </c>
      <c r="D68" s="52">
        <v>0.64726921202703003</v>
      </c>
      <c r="E68" s="51">
        <v>5.0000000000000001E-3</v>
      </c>
      <c r="F68" s="51">
        <v>-8.0000000000000002E-3</v>
      </c>
    </row>
    <row r="69" spans="1:6" ht="30" customHeight="1" x14ac:dyDescent="0.2">
      <c r="A69" s="3" t="s">
        <v>322</v>
      </c>
      <c r="B69" s="75">
        <f>1-SUM(D69:D70)</f>
        <v>0.68259292831753782</v>
      </c>
      <c r="C69" s="49" t="s">
        <v>323</v>
      </c>
      <c r="D69" s="52">
        <v>2.7414765812106098E-2</v>
      </c>
      <c r="E69" s="51">
        <v>5.5E-2</v>
      </c>
      <c r="F69" s="51">
        <v>-0.106</v>
      </c>
    </row>
    <row r="70" spans="1:6" ht="22.5" x14ac:dyDescent="0.2">
      <c r="A70" s="3"/>
      <c r="B70" s="75"/>
      <c r="C70" s="49" t="s">
        <v>324</v>
      </c>
      <c r="D70" s="52">
        <v>0.28999230587035602</v>
      </c>
      <c r="E70" s="51">
        <v>3.0000000000000001E-3</v>
      </c>
      <c r="F70" s="51">
        <v>-8.9999999999999993E-3</v>
      </c>
    </row>
    <row r="71" spans="1:6" ht="15" customHeight="1" x14ac:dyDescent="0.2">
      <c r="A71" s="3" t="s">
        <v>325</v>
      </c>
      <c r="B71" s="75">
        <f>1-SUM(D71:D72)</f>
        <v>0.30469988157989791</v>
      </c>
      <c r="C71" s="49" t="s">
        <v>326</v>
      </c>
      <c r="D71" s="52">
        <v>3.4947633345099101E-2</v>
      </c>
      <c r="E71" s="51">
        <v>-3.6999999999999998E-2</v>
      </c>
      <c r="F71" s="51">
        <v>-5.2999999999999999E-2</v>
      </c>
    </row>
    <row r="72" spans="1:6" x14ac:dyDescent="0.2">
      <c r="A72" s="3"/>
      <c r="B72" s="75"/>
      <c r="C72" s="49" t="s">
        <v>327</v>
      </c>
      <c r="D72" s="52">
        <v>0.66035248507500299</v>
      </c>
      <c r="E72" s="51">
        <v>-4.0000000000000001E-3</v>
      </c>
      <c r="F72" s="51">
        <v>-8.0000000000000002E-3</v>
      </c>
    </row>
    <row r="73" spans="1:6" ht="30" customHeight="1" x14ac:dyDescent="0.2">
      <c r="A73" s="3" t="s">
        <v>329</v>
      </c>
      <c r="B73" s="75">
        <f>1-SUM(D73:D74)</f>
        <v>0.63649716511782206</v>
      </c>
      <c r="C73" s="49" t="s">
        <v>330</v>
      </c>
      <c r="D73" s="52">
        <v>2.7416044916059899E-2</v>
      </c>
      <c r="E73" s="51">
        <v>-7.2999999999999995E-2</v>
      </c>
      <c r="F73" s="51">
        <v>-0.11</v>
      </c>
    </row>
    <row r="74" spans="1:6" ht="22.5" x14ac:dyDescent="0.2">
      <c r="A74" s="3"/>
      <c r="B74" s="75"/>
      <c r="C74" s="49" t="s">
        <v>331</v>
      </c>
      <c r="D74" s="52">
        <v>0.33608678996611802</v>
      </c>
      <c r="E74" s="51">
        <v>6.0000000000000001E-3</v>
      </c>
      <c r="F74" s="51">
        <v>-8.0000000000000002E-3</v>
      </c>
    </row>
    <row r="75" spans="1:6" ht="30" customHeight="1" x14ac:dyDescent="0.2">
      <c r="A75" s="3" t="s">
        <v>332</v>
      </c>
      <c r="B75" s="75">
        <f>1-SUM(D75:D76)</f>
        <v>0.58258831585923321</v>
      </c>
      <c r="C75" s="49" t="s">
        <v>333</v>
      </c>
      <c r="D75" s="52">
        <v>3.1201064322746799E-2</v>
      </c>
      <c r="E75" s="51">
        <v>2.4E-2</v>
      </c>
      <c r="F75" s="51">
        <v>-8.3000000000000004E-2</v>
      </c>
    </row>
    <row r="76" spans="1:6" ht="22.5" x14ac:dyDescent="0.2">
      <c r="A76" s="3"/>
      <c r="B76" s="75"/>
      <c r="C76" s="49" t="s">
        <v>334</v>
      </c>
      <c r="D76" s="52">
        <v>0.38621061981802002</v>
      </c>
      <c r="E76" s="51">
        <v>-3.0000000000000001E-3</v>
      </c>
      <c r="F76" s="51">
        <v>-8.0000000000000002E-3</v>
      </c>
    </row>
    <row r="77" spans="1:6" ht="15" customHeight="1" x14ac:dyDescent="0.2">
      <c r="A77" s="3" t="s">
        <v>335</v>
      </c>
      <c r="B77" s="75">
        <f>1-SUM(D77:D82)</f>
        <v>0.34210878073493223</v>
      </c>
      <c r="C77" s="49" t="s">
        <v>336</v>
      </c>
      <c r="D77" s="52">
        <v>9.3459943550561794E-2</v>
      </c>
      <c r="E77" s="51">
        <v>7.0000000000000001E-3</v>
      </c>
      <c r="F77" s="51">
        <v>-1.7000000000000001E-2</v>
      </c>
    </row>
    <row r="78" spans="1:6" x14ac:dyDescent="0.2">
      <c r="A78" s="3"/>
      <c r="B78" s="75"/>
      <c r="C78" s="49" t="s">
        <v>337</v>
      </c>
      <c r="D78" s="52">
        <v>1.5055538223529201E-2</v>
      </c>
      <c r="E78" s="51">
        <v>-3.5999999999999997E-2</v>
      </c>
      <c r="F78" s="51">
        <v>-3.1E-2</v>
      </c>
    </row>
    <row r="79" spans="1:6" x14ac:dyDescent="0.2">
      <c r="A79" s="3"/>
      <c r="B79" s="75"/>
      <c r="C79" s="49" t="s">
        <v>345</v>
      </c>
      <c r="D79" s="52">
        <v>5.2060691164027798E-2</v>
      </c>
      <c r="E79" s="51">
        <v>-2.3E-2</v>
      </c>
      <c r="F79" s="51">
        <v>-1.7000000000000001E-2</v>
      </c>
    </row>
    <row r="80" spans="1:6" x14ac:dyDescent="0.2">
      <c r="A80" s="3"/>
      <c r="B80" s="75"/>
      <c r="C80" s="49" t="s">
        <v>350</v>
      </c>
      <c r="D80" s="52">
        <v>0.138381081595922</v>
      </c>
      <c r="E80" s="51">
        <v>-8.0000000000000002E-3</v>
      </c>
      <c r="F80" s="51">
        <v>-1.2E-2</v>
      </c>
    </row>
    <row r="81" spans="1:6" x14ac:dyDescent="0.2">
      <c r="A81" s="3"/>
      <c r="B81" s="75"/>
      <c r="C81" s="49" t="s">
        <v>353</v>
      </c>
      <c r="D81" s="52">
        <v>0.24620343047383</v>
      </c>
      <c r="E81" s="51">
        <v>5.0000000000000001E-3</v>
      </c>
      <c r="F81" s="51">
        <v>-0.01</v>
      </c>
    </row>
    <row r="82" spans="1:6" x14ac:dyDescent="0.2">
      <c r="A82" s="3"/>
      <c r="B82" s="75"/>
      <c r="C82" s="49" t="s">
        <v>356</v>
      </c>
      <c r="D82" s="52">
        <v>0.11273053425719699</v>
      </c>
      <c r="E82" s="51" t="s">
        <v>358</v>
      </c>
      <c r="F82" s="51">
        <v>-1.2999999999999999E-2</v>
      </c>
    </row>
    <row r="83" spans="1:6" ht="15" customHeight="1" x14ac:dyDescent="0.2">
      <c r="A83" s="3" t="s">
        <v>361</v>
      </c>
      <c r="B83" s="75">
        <f>1-SUM(D83:D85)</f>
        <v>5.8300851472166015E-2</v>
      </c>
      <c r="C83" s="49" t="s">
        <v>362</v>
      </c>
      <c r="D83" s="52">
        <v>0.56400942822545197</v>
      </c>
      <c r="E83" s="51">
        <v>2.3E-2</v>
      </c>
      <c r="F83" s="51">
        <v>-1.6E-2</v>
      </c>
    </row>
    <row r="84" spans="1:6" x14ac:dyDescent="0.2">
      <c r="A84" s="3"/>
      <c r="B84" s="75"/>
      <c r="C84" s="49" t="s">
        <v>363</v>
      </c>
      <c r="D84" s="52">
        <v>0.115791820936426</v>
      </c>
      <c r="E84" s="51">
        <v>1.6E-2</v>
      </c>
      <c r="F84" s="51">
        <v>-1.9E-2</v>
      </c>
    </row>
    <row r="85" spans="1:6" x14ac:dyDescent="0.2">
      <c r="A85" s="3"/>
      <c r="B85" s="75"/>
      <c r="C85" s="49" t="s">
        <v>364</v>
      </c>
      <c r="D85" s="52">
        <v>0.26189789936595598</v>
      </c>
      <c r="E85" s="51">
        <v>2.9000000000000001E-2</v>
      </c>
      <c r="F85" s="51">
        <v>-1.7000000000000001E-2</v>
      </c>
    </row>
    <row r="86" spans="1:6" ht="15" customHeight="1" x14ac:dyDescent="0.2">
      <c r="A86" s="3" t="s">
        <v>604</v>
      </c>
      <c r="B86" s="75">
        <f>1-SUM(D86:D89)</f>
        <v>0.4881532033986461</v>
      </c>
      <c r="C86" s="49" t="s">
        <v>366</v>
      </c>
      <c r="D86" s="52">
        <v>0.111185080943625</v>
      </c>
      <c r="E86" s="51">
        <v>-8.0000000000000002E-3</v>
      </c>
      <c r="F86" s="51">
        <v>-7.0000000000000001E-3</v>
      </c>
    </row>
    <row r="87" spans="1:6" x14ac:dyDescent="0.2">
      <c r="A87" s="3"/>
      <c r="B87" s="75"/>
      <c r="C87" s="49" t="s">
        <v>367</v>
      </c>
      <c r="D87" s="52">
        <v>7.2383139589493606E-2</v>
      </c>
      <c r="E87" s="51">
        <v>2.1999999999999999E-2</v>
      </c>
      <c r="F87" s="51">
        <v>-1.4E-2</v>
      </c>
    </row>
    <row r="88" spans="1:6" x14ac:dyDescent="0.2">
      <c r="A88" s="3"/>
      <c r="B88" s="75"/>
      <c r="C88" s="49" t="s">
        <v>370</v>
      </c>
      <c r="D88" s="52">
        <v>0.30469278261335198</v>
      </c>
      <c r="E88" s="51" t="s">
        <v>246</v>
      </c>
      <c r="F88" s="51">
        <v>-8.0000000000000002E-3</v>
      </c>
    </row>
    <row r="89" spans="1:6" x14ac:dyDescent="0.2">
      <c r="A89" s="3"/>
      <c r="B89" s="75"/>
      <c r="C89" s="49" t="s">
        <v>372</v>
      </c>
      <c r="D89" s="52">
        <v>2.3585793454883298E-2</v>
      </c>
      <c r="E89" s="51" t="s">
        <v>792</v>
      </c>
      <c r="F89" s="51">
        <v>-2.5000000000000001E-2</v>
      </c>
    </row>
    <row r="90" spans="1:6" ht="15" customHeight="1" x14ac:dyDescent="0.2">
      <c r="A90" s="3" t="s">
        <v>376</v>
      </c>
      <c r="B90" s="75">
        <f>1-SUM(D90:D91)</f>
        <v>0.84784536598239479</v>
      </c>
      <c r="C90" s="49" t="s">
        <v>377</v>
      </c>
      <c r="D90" s="52">
        <v>1.7019333700576199E-2</v>
      </c>
      <c r="E90" s="51">
        <v>-4.7E-2</v>
      </c>
      <c r="F90" s="51">
        <v>-6.4000000000000001E-2</v>
      </c>
    </row>
    <row r="91" spans="1:6" x14ac:dyDescent="0.2">
      <c r="A91" s="3"/>
      <c r="B91" s="75"/>
      <c r="C91" s="49" t="s">
        <v>378</v>
      </c>
      <c r="D91" s="52">
        <v>0.135135300317029</v>
      </c>
      <c r="E91" s="51">
        <v>1.4E-2</v>
      </c>
      <c r="F91" s="51">
        <v>-1.0999999999999999E-2</v>
      </c>
    </row>
    <row r="92" spans="1:6" ht="15" customHeight="1" x14ac:dyDescent="0.2">
      <c r="A92" s="3" t="s">
        <v>381</v>
      </c>
      <c r="B92" s="75">
        <f>1-SUM(D92:D95)</f>
        <v>0.172375999236977</v>
      </c>
      <c r="C92" s="49" t="s">
        <v>382</v>
      </c>
      <c r="D92" s="52">
        <v>0.21083418417270799</v>
      </c>
      <c r="E92" s="51">
        <v>-7.0000000000000001E-3</v>
      </c>
      <c r="F92" s="51">
        <v>-1.4E-2</v>
      </c>
    </row>
    <row r="93" spans="1:6" x14ac:dyDescent="0.2">
      <c r="A93" s="3"/>
      <c r="B93" s="75"/>
      <c r="C93" s="49" t="s">
        <v>383</v>
      </c>
      <c r="D93" s="52">
        <v>0.137288037917422</v>
      </c>
      <c r="E93" s="51">
        <v>-0.01</v>
      </c>
      <c r="F93" s="51">
        <v>-1.2999999999999999E-2</v>
      </c>
    </row>
    <row r="94" spans="1:6" x14ac:dyDescent="0.2">
      <c r="A94" s="3"/>
      <c r="B94" s="75"/>
      <c r="C94" s="49" t="s">
        <v>388</v>
      </c>
      <c r="D94" s="52">
        <v>0.25068831780683398</v>
      </c>
      <c r="E94" s="51">
        <v>3.0000000000000001E-3</v>
      </c>
      <c r="F94" s="51">
        <v>-1.2E-2</v>
      </c>
    </row>
    <row r="95" spans="1:6" x14ac:dyDescent="0.2">
      <c r="A95" s="3"/>
      <c r="B95" s="75"/>
      <c r="C95" s="49" t="s">
        <v>389</v>
      </c>
      <c r="D95" s="52">
        <v>0.228813460866059</v>
      </c>
      <c r="E95" s="51">
        <v>1.7000000000000001E-2</v>
      </c>
      <c r="F95" s="51">
        <v>-1.2E-2</v>
      </c>
    </row>
    <row r="96" spans="1:6" ht="30" customHeight="1" x14ac:dyDescent="0.2">
      <c r="A96" s="3" t="s">
        <v>392</v>
      </c>
      <c r="B96" s="75">
        <f>1-SUM(D96:D97)</f>
        <v>0.88024875389293222</v>
      </c>
      <c r="C96" s="49" t="s">
        <v>393</v>
      </c>
      <c r="D96" s="52">
        <v>9.33309248615318E-2</v>
      </c>
      <c r="E96" s="51">
        <v>1.2999999999999999E-2</v>
      </c>
      <c r="F96" s="51">
        <v>-2.1000000000000001E-2</v>
      </c>
    </row>
    <row r="97" spans="1:6" ht="22.5" x14ac:dyDescent="0.2">
      <c r="A97" s="3"/>
      <c r="B97" s="75"/>
      <c r="C97" s="49" t="s">
        <v>394</v>
      </c>
      <c r="D97" s="52">
        <v>2.6420321245536001E-2</v>
      </c>
      <c r="E97" s="51" t="s">
        <v>793</v>
      </c>
      <c r="F97" s="51">
        <v>-2.4E-2</v>
      </c>
    </row>
    <row r="98" spans="1:6" ht="15" customHeight="1" x14ac:dyDescent="0.2">
      <c r="A98" s="3" t="s">
        <v>413</v>
      </c>
      <c r="B98" s="75">
        <f>1-SUM(D98:D99)</f>
        <v>0.21396452033796287</v>
      </c>
      <c r="C98" s="49" t="s">
        <v>414</v>
      </c>
      <c r="D98" s="52">
        <v>5.7462415080888098E-2</v>
      </c>
      <c r="E98" s="51">
        <v>2.1999999999999999E-2</v>
      </c>
      <c r="F98" s="51">
        <v>-0.02</v>
      </c>
    </row>
    <row r="99" spans="1:6" x14ac:dyDescent="0.2">
      <c r="A99" s="3"/>
      <c r="B99" s="75"/>
      <c r="C99" s="49" t="s">
        <v>415</v>
      </c>
      <c r="D99" s="52">
        <v>0.72857306458114901</v>
      </c>
      <c r="E99" s="51">
        <v>-1.0999999999999999E-2</v>
      </c>
      <c r="F99" s="51">
        <v>-8.9999999999999993E-3</v>
      </c>
    </row>
    <row r="100" spans="1:6" ht="15" customHeight="1" x14ac:dyDescent="0.2">
      <c r="A100" s="3" t="s">
        <v>418</v>
      </c>
      <c r="B100" s="75">
        <f>1-SUM(D100:D101)</f>
        <v>0.712709825709819</v>
      </c>
      <c r="C100" s="49" t="s">
        <v>419</v>
      </c>
      <c r="D100" s="52">
        <v>0.14218234222236201</v>
      </c>
      <c r="E100" s="51">
        <v>3.0000000000000001E-3</v>
      </c>
      <c r="F100" s="51">
        <v>-1.7999999999999999E-2</v>
      </c>
    </row>
    <row r="101" spans="1:6" x14ac:dyDescent="0.2">
      <c r="A101" s="3"/>
      <c r="B101" s="75"/>
      <c r="C101" s="49" t="s">
        <v>420</v>
      </c>
      <c r="D101" s="52">
        <v>0.14510783206781899</v>
      </c>
      <c r="E101" s="51" t="s">
        <v>794</v>
      </c>
      <c r="F101" s="51">
        <v>-1.0999999999999999E-2</v>
      </c>
    </row>
    <row r="102" spans="1:6" ht="15" customHeight="1" x14ac:dyDescent="0.2">
      <c r="A102" s="3" t="s">
        <v>421</v>
      </c>
      <c r="B102" s="75">
        <f>1-SUM(D102:D103)</f>
        <v>0.14510783206781896</v>
      </c>
      <c r="C102" s="49" t="s">
        <v>422</v>
      </c>
      <c r="D102" s="52">
        <v>0.14218234222236201</v>
      </c>
      <c r="E102" s="51" t="s">
        <v>423</v>
      </c>
      <c r="F102" s="51" t="s">
        <v>423</v>
      </c>
    </row>
    <row r="103" spans="1:6" x14ac:dyDescent="0.2">
      <c r="A103" s="3"/>
      <c r="B103" s="75"/>
      <c r="C103" s="49" t="s">
        <v>424</v>
      </c>
      <c r="D103" s="52">
        <v>0.712709825709819</v>
      </c>
      <c r="E103" s="51" t="s">
        <v>423</v>
      </c>
      <c r="F103" s="51" t="s">
        <v>423</v>
      </c>
    </row>
    <row r="104" spans="1:6" ht="30" customHeight="1" x14ac:dyDescent="0.2">
      <c r="A104" s="3" t="s">
        <v>425</v>
      </c>
      <c r="B104" s="75">
        <f>1-SUM(D104:D105)</f>
        <v>0.95840259620690638</v>
      </c>
      <c r="C104" s="49" t="s">
        <v>426</v>
      </c>
      <c r="D104" s="52">
        <v>1.9832160561313501E-2</v>
      </c>
      <c r="E104" s="51">
        <v>-5.0000000000000001E-3</v>
      </c>
      <c r="F104" s="51">
        <v>-6.4000000000000001E-2</v>
      </c>
    </row>
    <row r="105" spans="1:6" x14ac:dyDescent="0.2">
      <c r="A105" s="3"/>
      <c r="B105" s="75"/>
      <c r="C105" s="49" t="s">
        <v>427</v>
      </c>
      <c r="D105" s="52">
        <v>2.1765243231780099E-2</v>
      </c>
      <c r="E105" s="51">
        <v>1.0999999999999999E-2</v>
      </c>
      <c r="F105" s="51">
        <v>-2.5000000000000001E-2</v>
      </c>
    </row>
    <row r="106" spans="1:6" ht="45" customHeight="1" x14ac:dyDescent="0.2">
      <c r="A106" s="3" t="s">
        <v>432</v>
      </c>
      <c r="B106" s="75">
        <f>1-SUM(D106:D107)</f>
        <v>0.41517453273909544</v>
      </c>
      <c r="C106" s="49" t="s">
        <v>433</v>
      </c>
      <c r="D106" s="52">
        <v>1.6077407358384602E-2</v>
      </c>
      <c r="E106" s="51">
        <v>2.7E-2</v>
      </c>
      <c r="F106" s="51">
        <v>-5.7000000000000002E-2</v>
      </c>
    </row>
    <row r="107" spans="1:6" ht="22.5" x14ac:dyDescent="0.2">
      <c r="A107" s="3"/>
      <c r="B107" s="75"/>
      <c r="C107" s="49" t="s">
        <v>434</v>
      </c>
      <c r="D107" s="52">
        <v>0.56874805990251998</v>
      </c>
      <c r="E107" s="51">
        <v>-8.9999999999999993E-3</v>
      </c>
      <c r="F107" s="51">
        <v>-8.9999999999999993E-3</v>
      </c>
    </row>
    <row r="108" spans="1:6" ht="45" customHeight="1" x14ac:dyDescent="0.2">
      <c r="A108" s="3" t="s">
        <v>436</v>
      </c>
      <c r="B108" s="75">
        <f>1-SUM(D108:D113)</f>
        <v>0.11118753377715662</v>
      </c>
      <c r="C108" s="49" t="s">
        <v>437</v>
      </c>
      <c r="D108" s="52">
        <v>0.74260369461505105</v>
      </c>
      <c r="E108" s="51">
        <v>-2.1999999999999999E-2</v>
      </c>
      <c r="F108" s="51">
        <v>-1.2999999999999999E-2</v>
      </c>
    </row>
    <row r="109" spans="1:6" ht="22.5" x14ac:dyDescent="0.2">
      <c r="A109" s="3"/>
      <c r="B109" s="75"/>
      <c r="C109" s="49" t="s">
        <v>438</v>
      </c>
      <c r="D109" s="52">
        <v>0</v>
      </c>
      <c r="E109" s="51" t="s">
        <v>423</v>
      </c>
      <c r="F109" s="51" t="s">
        <v>423</v>
      </c>
    </row>
    <row r="110" spans="1:6" ht="33.75" x14ac:dyDescent="0.2">
      <c r="A110" s="3"/>
      <c r="B110" s="75"/>
      <c r="C110" s="49" t="s">
        <v>444</v>
      </c>
      <c r="D110" s="52">
        <v>7.5302558747142702E-3</v>
      </c>
      <c r="E110" s="51">
        <v>-8.0000000000000002E-3</v>
      </c>
      <c r="F110" s="51">
        <v>-4.3999999999999997E-2</v>
      </c>
    </row>
    <row r="111" spans="1:6" ht="33.75" x14ac:dyDescent="0.2">
      <c r="A111" s="3"/>
      <c r="B111" s="75"/>
      <c r="C111" s="49" t="s">
        <v>448</v>
      </c>
      <c r="D111" s="52">
        <v>1.6031965307469899E-2</v>
      </c>
      <c r="E111" s="51">
        <v>-0.01</v>
      </c>
      <c r="F111" s="51">
        <v>-3.2000000000000001E-2</v>
      </c>
    </row>
    <row r="112" spans="1:6" ht="33.75" x14ac:dyDescent="0.2">
      <c r="A112" s="3"/>
      <c r="B112" s="75"/>
      <c r="C112" s="49" t="s">
        <v>450</v>
      </c>
      <c r="D112" s="52">
        <v>7.7297728011254896E-2</v>
      </c>
      <c r="E112" s="51">
        <v>-2.3E-2</v>
      </c>
      <c r="F112" s="51">
        <v>-1.7000000000000001E-2</v>
      </c>
    </row>
    <row r="113" spans="1:6" ht="33.75" x14ac:dyDescent="0.2">
      <c r="A113" s="3"/>
      <c r="B113" s="75"/>
      <c r="C113" s="49" t="s">
        <v>451</v>
      </c>
      <c r="D113" s="52">
        <v>4.5348822414353299E-2</v>
      </c>
      <c r="E113" s="51">
        <v>6.0000000000000001E-3</v>
      </c>
      <c r="F113" s="51">
        <v>-2.1999999999999999E-2</v>
      </c>
    </row>
    <row r="114" spans="1:6" ht="45" customHeight="1" x14ac:dyDescent="0.2">
      <c r="A114" s="3" t="s">
        <v>452</v>
      </c>
      <c r="B114" s="75">
        <f>1-SUM(D114:D118)</f>
        <v>2.8111733490699065E-2</v>
      </c>
      <c r="C114" s="49" t="s">
        <v>453</v>
      </c>
      <c r="D114" s="52">
        <v>0.50293299465868901</v>
      </c>
      <c r="E114" s="51">
        <v>1.7999999999999999E-2</v>
      </c>
      <c r="F114" s="51">
        <v>-2.4E-2</v>
      </c>
    </row>
    <row r="115" spans="1:6" ht="22.5" x14ac:dyDescent="0.2">
      <c r="A115" s="3"/>
      <c r="B115" s="75"/>
      <c r="C115" s="49" t="s">
        <v>454</v>
      </c>
      <c r="D115" s="52">
        <v>9.2738920876266095E-4</v>
      </c>
      <c r="E115" s="51">
        <v>-0.02</v>
      </c>
      <c r="F115" s="51">
        <v>-0.12</v>
      </c>
    </row>
    <row r="116" spans="1:6" ht="33.75" x14ac:dyDescent="0.2">
      <c r="A116" s="3"/>
      <c r="B116" s="75"/>
      <c r="C116" s="49" t="s">
        <v>460</v>
      </c>
      <c r="D116" s="52">
        <v>6.5435023840638299E-3</v>
      </c>
      <c r="E116" s="51">
        <v>1.7999999999999999E-2</v>
      </c>
      <c r="F116" s="51">
        <v>-5.1999999999999998E-2</v>
      </c>
    </row>
    <row r="117" spans="1:6" ht="33.75" x14ac:dyDescent="0.2">
      <c r="A117" s="3"/>
      <c r="B117" s="75"/>
      <c r="C117" s="49" t="s">
        <v>461</v>
      </c>
      <c r="D117" s="52">
        <v>1.30824604432404E-2</v>
      </c>
      <c r="E117" s="51">
        <v>3.2000000000000001E-2</v>
      </c>
      <c r="F117" s="51">
        <v>-0.04</v>
      </c>
    </row>
    <row r="118" spans="1:6" ht="22.5" x14ac:dyDescent="0.2">
      <c r="A118" s="3"/>
      <c r="B118" s="75"/>
      <c r="C118" s="49" t="s">
        <v>462</v>
      </c>
      <c r="D118" s="52">
        <v>0.44840191981454502</v>
      </c>
      <c r="E118" s="51">
        <v>8.9999999999999993E-3</v>
      </c>
      <c r="F118" s="51">
        <v>-2.3E-2</v>
      </c>
    </row>
    <row r="119" spans="1:6" ht="30" customHeight="1" x14ac:dyDescent="0.2">
      <c r="A119" s="3" t="s">
        <v>463</v>
      </c>
      <c r="B119" s="75">
        <f>1-SUM(D119:D123)</f>
        <v>0.5434048271853742</v>
      </c>
      <c r="C119" s="49" t="s">
        <v>464</v>
      </c>
      <c r="D119" s="52">
        <v>0</v>
      </c>
      <c r="E119" s="51" t="s">
        <v>423</v>
      </c>
      <c r="F119" s="51" t="s">
        <v>423</v>
      </c>
    </row>
    <row r="120" spans="1:6" ht="22.5" x14ac:dyDescent="0.2">
      <c r="A120" s="3"/>
      <c r="B120" s="75"/>
      <c r="C120" s="49" t="s">
        <v>465</v>
      </c>
      <c r="D120" s="52">
        <v>1.22253550102053E-2</v>
      </c>
      <c r="E120" s="51">
        <v>-4.0000000000000001E-3</v>
      </c>
      <c r="F120" s="51">
        <v>-3.5000000000000003E-2</v>
      </c>
    </row>
    <row r="121" spans="1:6" ht="22.5" x14ac:dyDescent="0.2">
      <c r="A121" s="3"/>
      <c r="B121" s="75"/>
      <c r="C121" s="49" t="s">
        <v>466</v>
      </c>
      <c r="D121" s="52">
        <v>9.4685079793485304E-3</v>
      </c>
      <c r="E121" s="51">
        <v>-1.7999999999999999E-2</v>
      </c>
      <c r="F121" s="51">
        <v>-3.9E-2</v>
      </c>
    </row>
    <row r="122" spans="1:6" ht="22.5" x14ac:dyDescent="0.2">
      <c r="A122" s="3"/>
      <c r="B122" s="75"/>
      <c r="C122" s="49" t="s">
        <v>468</v>
      </c>
      <c r="D122" s="52">
        <v>0.101889150872514</v>
      </c>
      <c r="E122" s="51">
        <v>2E-3</v>
      </c>
      <c r="F122" s="51">
        <v>-1.4999999999999999E-2</v>
      </c>
    </row>
    <row r="123" spans="1:6" ht="22.5" x14ac:dyDescent="0.2">
      <c r="A123" s="3"/>
      <c r="B123" s="75"/>
      <c r="C123" s="49" t="s">
        <v>469</v>
      </c>
      <c r="D123" s="52">
        <v>0.33301215895255798</v>
      </c>
      <c r="E123" s="51" t="s">
        <v>511</v>
      </c>
      <c r="F123" s="51">
        <v>-1.0999999999999999E-2</v>
      </c>
    </row>
    <row r="124" spans="1:6" ht="15" customHeight="1" x14ac:dyDescent="0.2">
      <c r="A124" s="3" t="s">
        <v>470</v>
      </c>
      <c r="B124" s="75">
        <f>1-SUM(D124:D136)</f>
        <v>8.5760317211842518E-2</v>
      </c>
      <c r="C124" s="49" t="s">
        <v>471</v>
      </c>
      <c r="D124" s="52">
        <v>0</v>
      </c>
      <c r="E124" s="51" t="s">
        <v>423</v>
      </c>
      <c r="F124" s="51" t="s">
        <v>423</v>
      </c>
    </row>
    <row r="125" spans="1:6" x14ac:dyDescent="0.2">
      <c r="A125" s="3"/>
      <c r="B125" s="75"/>
      <c r="C125" s="49" t="s">
        <v>472</v>
      </c>
      <c r="D125" s="52">
        <v>0</v>
      </c>
      <c r="E125" s="51" t="s">
        <v>423</v>
      </c>
      <c r="F125" s="51" t="s">
        <v>423</v>
      </c>
    </row>
    <row r="126" spans="1:6" x14ac:dyDescent="0.2">
      <c r="A126" s="3"/>
      <c r="B126" s="75"/>
      <c r="C126" s="49" t="s">
        <v>473</v>
      </c>
      <c r="D126" s="52">
        <v>2.3587243604676698E-2</v>
      </c>
      <c r="E126" s="51">
        <v>8.0000000000000002E-3</v>
      </c>
      <c r="F126" s="51">
        <v>-2.7E-2</v>
      </c>
    </row>
    <row r="127" spans="1:6" x14ac:dyDescent="0.2">
      <c r="A127" s="3"/>
      <c r="B127" s="75"/>
      <c r="C127" s="49" t="s">
        <v>478</v>
      </c>
      <c r="D127" s="52">
        <v>3.6630869431147003E-2</v>
      </c>
      <c r="E127" s="51">
        <v>-2.5000000000000001E-2</v>
      </c>
      <c r="F127" s="51">
        <v>-2.4E-2</v>
      </c>
    </row>
    <row r="128" spans="1:6" x14ac:dyDescent="0.2">
      <c r="A128" s="3"/>
      <c r="B128" s="75"/>
      <c r="C128" s="49" t="s">
        <v>479</v>
      </c>
      <c r="D128" s="52">
        <v>1.22609714997335E-2</v>
      </c>
      <c r="E128" s="51">
        <v>2.5999999999999999E-2</v>
      </c>
      <c r="F128" s="51">
        <v>-3.5999999999999997E-2</v>
      </c>
    </row>
    <row r="129" spans="1:6" x14ac:dyDescent="0.2">
      <c r="A129" s="3"/>
      <c r="B129" s="75"/>
      <c r="C129" s="49" t="s">
        <v>480</v>
      </c>
      <c r="D129" s="52">
        <v>4.0531574005344399E-2</v>
      </c>
      <c r="E129" s="51">
        <v>1.7000000000000001E-2</v>
      </c>
      <c r="F129" s="51">
        <v>-2.3E-2</v>
      </c>
    </row>
    <row r="130" spans="1:6" x14ac:dyDescent="0.2">
      <c r="A130" s="3"/>
      <c r="B130" s="75"/>
      <c r="C130" s="49" t="s">
        <v>481</v>
      </c>
      <c r="D130" s="52">
        <v>3.8652596253543198E-2</v>
      </c>
      <c r="E130" s="51">
        <v>-2.4E-2</v>
      </c>
      <c r="F130" s="51">
        <v>-2.4E-2</v>
      </c>
    </row>
    <row r="131" spans="1:6" x14ac:dyDescent="0.2">
      <c r="A131" s="3"/>
      <c r="B131" s="75"/>
      <c r="C131" s="49" t="s">
        <v>482</v>
      </c>
      <c r="D131" s="52">
        <v>7.7129409281397901E-2</v>
      </c>
      <c r="E131" s="51">
        <v>-0.01</v>
      </c>
      <c r="F131" s="51">
        <v>-1.9E-2</v>
      </c>
    </row>
    <row r="132" spans="1:6" x14ac:dyDescent="0.2">
      <c r="A132" s="3"/>
      <c r="B132" s="75"/>
      <c r="C132" s="49" t="s">
        <v>484</v>
      </c>
      <c r="D132" s="52">
        <v>0.18612132691234901</v>
      </c>
      <c r="E132" s="51">
        <v>-8.9999999999999993E-3</v>
      </c>
      <c r="F132" s="51">
        <v>-2.4E-2</v>
      </c>
    </row>
    <row r="133" spans="1:6" x14ac:dyDescent="0.2">
      <c r="A133" s="3"/>
      <c r="B133" s="75"/>
      <c r="C133" s="49" t="s">
        <v>485</v>
      </c>
      <c r="D133" s="52">
        <v>0.205310335859577</v>
      </c>
      <c r="E133" s="51">
        <v>-1.4999999999999999E-2</v>
      </c>
      <c r="F133" s="51">
        <v>-1.7000000000000001E-2</v>
      </c>
    </row>
    <row r="134" spans="1:6" x14ac:dyDescent="0.2">
      <c r="A134" s="3"/>
      <c r="B134" s="75"/>
      <c r="C134" s="49" t="s">
        <v>486</v>
      </c>
      <c r="D134" s="52">
        <v>4.9813791757249697E-2</v>
      </c>
      <c r="E134" s="51">
        <v>1.7999999999999999E-2</v>
      </c>
      <c r="F134" s="51">
        <v>-2.1000000000000001E-2</v>
      </c>
    </row>
    <row r="135" spans="1:6" x14ac:dyDescent="0.2">
      <c r="A135" s="3"/>
      <c r="B135" s="75"/>
      <c r="C135" s="49" t="s">
        <v>487</v>
      </c>
      <c r="D135" s="52">
        <v>0.150138880047542</v>
      </c>
      <c r="E135" s="51">
        <v>-1.4E-2</v>
      </c>
      <c r="F135" s="51">
        <v>-1.6E-2</v>
      </c>
    </row>
    <row r="136" spans="1:6" x14ac:dyDescent="0.2">
      <c r="A136" s="3"/>
      <c r="B136" s="75"/>
      <c r="C136" s="49" t="s">
        <v>488</v>
      </c>
      <c r="D136" s="52">
        <v>9.4062684135596999E-2</v>
      </c>
      <c r="E136" s="51">
        <v>1.4999999999999999E-2</v>
      </c>
      <c r="F136" s="51">
        <v>-1.7999999999999999E-2</v>
      </c>
    </row>
    <row r="137" spans="1:6" ht="30" customHeight="1" x14ac:dyDescent="0.2">
      <c r="A137" s="3" t="s">
        <v>489</v>
      </c>
      <c r="B137" s="75">
        <f>1-SUM(D137:D140)</f>
        <v>0.31576903072383344</v>
      </c>
      <c r="C137" s="49" t="s">
        <v>490</v>
      </c>
      <c r="D137" s="52">
        <v>0.36018284905353698</v>
      </c>
      <c r="E137" s="51">
        <v>6.0000000000000001E-3</v>
      </c>
      <c r="F137" s="51">
        <v>-1.4E-2</v>
      </c>
    </row>
    <row r="138" spans="1:6" ht="22.5" x14ac:dyDescent="0.2">
      <c r="A138" s="3"/>
      <c r="B138" s="75"/>
      <c r="C138" s="49" t="s">
        <v>491</v>
      </c>
      <c r="D138" s="52">
        <v>0.32028814657300497</v>
      </c>
      <c r="E138" s="51">
        <v>1.4E-2</v>
      </c>
      <c r="F138" s="51">
        <v>-8.9999999999999993E-3</v>
      </c>
    </row>
    <row r="139" spans="1:6" ht="22.5" x14ac:dyDescent="0.2">
      <c r="A139" s="3"/>
      <c r="B139" s="75"/>
      <c r="C139" s="49" t="s">
        <v>492</v>
      </c>
      <c r="D139" s="52">
        <v>3.7599736496245501E-3</v>
      </c>
      <c r="E139" s="51">
        <v>-8.0000000000000002E-3</v>
      </c>
      <c r="F139" s="51">
        <v>-6.3E-2</v>
      </c>
    </row>
    <row r="140" spans="1:6" ht="22.5" x14ac:dyDescent="0.2">
      <c r="A140" s="3"/>
      <c r="B140" s="75"/>
      <c r="C140" s="49" t="s">
        <v>493</v>
      </c>
      <c r="D140" s="52">
        <v>0</v>
      </c>
      <c r="E140" s="51" t="s">
        <v>423</v>
      </c>
      <c r="F140" s="51" t="s">
        <v>423</v>
      </c>
    </row>
    <row r="141" spans="1:6" ht="30" customHeight="1" x14ac:dyDescent="0.2">
      <c r="A141" s="3" t="s">
        <v>494</v>
      </c>
      <c r="B141" s="75">
        <f>1-SUM(D141:D144)</f>
        <v>0.21111883704128509</v>
      </c>
      <c r="C141" s="49" t="s">
        <v>495</v>
      </c>
      <c r="D141" s="52">
        <v>0.374911228519407</v>
      </c>
      <c r="E141" s="51">
        <v>-2.4E-2</v>
      </c>
      <c r="F141" s="51">
        <v>-1.4999999999999999E-2</v>
      </c>
    </row>
    <row r="142" spans="1:6" ht="22.5" x14ac:dyDescent="0.2">
      <c r="A142" s="3"/>
      <c r="B142" s="75"/>
      <c r="C142" s="49" t="s">
        <v>496</v>
      </c>
      <c r="D142" s="52">
        <v>0.226706386726748</v>
      </c>
      <c r="E142" s="51">
        <v>-1.4999999999999999E-2</v>
      </c>
      <c r="F142" s="51">
        <v>-1.4E-2</v>
      </c>
    </row>
    <row r="143" spans="1:6" ht="22.5" x14ac:dyDescent="0.2">
      <c r="A143" s="3"/>
      <c r="B143" s="75"/>
      <c r="C143" s="49" t="s">
        <v>497</v>
      </c>
      <c r="D143" s="52">
        <v>0.15265804704004499</v>
      </c>
      <c r="E143" s="51">
        <v>8.9999999999999993E-3</v>
      </c>
      <c r="F143" s="51">
        <v>-1.2999999999999999E-2</v>
      </c>
    </row>
    <row r="144" spans="1:6" ht="22.5" x14ac:dyDescent="0.2">
      <c r="A144" s="3"/>
      <c r="B144" s="75"/>
      <c r="C144" s="49" t="s">
        <v>498</v>
      </c>
      <c r="D144" s="52">
        <v>3.4605500672514999E-2</v>
      </c>
      <c r="E144" s="51">
        <v>5.0000000000000001E-3</v>
      </c>
      <c r="F144" s="51">
        <v>-2.5000000000000001E-2</v>
      </c>
    </row>
    <row r="145" spans="1:6" ht="30" customHeight="1" x14ac:dyDescent="0.2">
      <c r="A145" s="3" t="s">
        <v>503</v>
      </c>
      <c r="B145" s="75">
        <f>1-SUM(D145:D148)</f>
        <v>0.1795562987553937</v>
      </c>
      <c r="C145" s="49" t="s">
        <v>504</v>
      </c>
      <c r="D145" s="52">
        <v>0.34650859425807101</v>
      </c>
      <c r="E145" s="51">
        <v>-7.0000000000000001E-3</v>
      </c>
      <c r="F145" s="51">
        <v>-1.7999999999999999E-2</v>
      </c>
    </row>
    <row r="146" spans="1:6" ht="22.5" x14ac:dyDescent="0.2">
      <c r="A146" s="3"/>
      <c r="B146" s="75"/>
      <c r="C146" s="49" t="s">
        <v>505</v>
      </c>
      <c r="D146" s="52">
        <v>0.15803342305561099</v>
      </c>
      <c r="E146" s="51">
        <v>-8.9999999999999993E-3</v>
      </c>
      <c r="F146" s="51">
        <v>-1.7999999999999999E-2</v>
      </c>
    </row>
    <row r="147" spans="1:6" ht="22.5" x14ac:dyDescent="0.2">
      <c r="A147" s="3"/>
      <c r="B147" s="75"/>
      <c r="C147" s="49" t="s">
        <v>506</v>
      </c>
      <c r="D147" s="52">
        <v>0.231870333938618</v>
      </c>
      <c r="E147" s="51">
        <v>-1.2E-2</v>
      </c>
      <c r="F147" s="51">
        <v>-1.4E-2</v>
      </c>
    </row>
    <row r="148" spans="1:6" ht="22.5" x14ac:dyDescent="0.2">
      <c r="A148" s="3"/>
      <c r="B148" s="75"/>
      <c r="C148" s="49" t="s">
        <v>507</v>
      </c>
      <c r="D148" s="52">
        <v>8.4031349992306298E-2</v>
      </c>
      <c r="E148" s="51">
        <v>0.02</v>
      </c>
      <c r="F148" s="51">
        <v>-2.1999999999999999E-2</v>
      </c>
    </row>
    <row r="149" spans="1:6" ht="45" customHeight="1" x14ac:dyDescent="0.2">
      <c r="A149" s="3" t="s">
        <v>512</v>
      </c>
      <c r="B149" s="75">
        <f>1-SUM(D149:D150)</f>
        <v>0.93877345513963661</v>
      </c>
      <c r="C149" s="49" t="s">
        <v>513</v>
      </c>
      <c r="D149" s="52">
        <v>3.4004221020275602E-2</v>
      </c>
      <c r="E149" s="51">
        <v>-4.0000000000000001E-3</v>
      </c>
      <c r="F149" s="51">
        <v>-0.04</v>
      </c>
    </row>
    <row r="150" spans="1:6" ht="33.75" x14ac:dyDescent="0.2">
      <c r="A150" s="3"/>
      <c r="B150" s="75"/>
      <c r="C150" s="49" t="s">
        <v>514</v>
      </c>
      <c r="D150" s="52">
        <v>2.7222323840087801E-2</v>
      </c>
      <c r="E150" s="51" t="s">
        <v>795</v>
      </c>
      <c r="F150" s="51">
        <v>-2.3E-2</v>
      </c>
    </row>
    <row r="151" spans="1:6" ht="30" customHeight="1" x14ac:dyDescent="0.2">
      <c r="A151" s="3" t="s">
        <v>515</v>
      </c>
      <c r="B151" s="75">
        <f>1-SUM(D151:D154)</f>
        <v>0.12307289675619248</v>
      </c>
      <c r="C151" s="49" t="s">
        <v>516</v>
      </c>
      <c r="D151" s="52">
        <v>0.510809542092727</v>
      </c>
      <c r="E151" s="51">
        <v>7.0000000000000001E-3</v>
      </c>
      <c r="F151" s="51">
        <v>-1.6E-2</v>
      </c>
    </row>
    <row r="152" spans="1:6" ht="22.5" x14ac:dyDescent="0.2">
      <c r="A152" s="3"/>
      <c r="B152" s="75"/>
      <c r="C152" s="49" t="s">
        <v>517</v>
      </c>
      <c r="D152" s="52">
        <v>9.6690392617390306E-2</v>
      </c>
      <c r="E152" s="51">
        <v>5.0000000000000001E-3</v>
      </c>
      <c r="F152" s="51">
        <v>-0.02</v>
      </c>
    </row>
    <row r="153" spans="1:6" ht="22.5" x14ac:dyDescent="0.2">
      <c r="A153" s="3"/>
      <c r="B153" s="75"/>
      <c r="C153" s="49" t="s">
        <v>518</v>
      </c>
      <c r="D153" s="52">
        <v>0.192966266968251</v>
      </c>
      <c r="E153" s="51">
        <v>-4.0000000000000001E-3</v>
      </c>
      <c r="F153" s="51">
        <v>-1.6E-2</v>
      </c>
    </row>
    <row r="154" spans="1:6" ht="22.5" x14ac:dyDescent="0.2">
      <c r="A154" s="3"/>
      <c r="B154" s="75"/>
      <c r="C154" s="49" t="s">
        <v>519</v>
      </c>
      <c r="D154" s="52">
        <v>7.6460901565439193E-2</v>
      </c>
      <c r="E154" s="51">
        <v>-2.4E-2</v>
      </c>
      <c r="F154" s="51">
        <v>-2.4E-2</v>
      </c>
    </row>
    <row r="155" spans="1:6" ht="15" customHeight="1" x14ac:dyDescent="0.2">
      <c r="A155" s="78" t="s">
        <v>520</v>
      </c>
      <c r="B155" s="75">
        <f>1-SUM(D155:D156)</f>
        <v>0.54151924656296069</v>
      </c>
      <c r="C155" s="49" t="s">
        <v>521</v>
      </c>
      <c r="D155" s="52">
        <v>0.45378555865499698</v>
      </c>
      <c r="E155" s="51">
        <v>1.4E-2</v>
      </c>
      <c r="F155" s="51">
        <v>-3.5000000000000003E-2</v>
      </c>
    </row>
    <row r="156" spans="1:6" x14ac:dyDescent="0.2">
      <c r="A156" s="78"/>
      <c r="B156" s="75"/>
      <c r="C156" s="49" t="s">
        <v>522</v>
      </c>
      <c r="D156" s="52">
        <v>4.69519478204231E-3</v>
      </c>
      <c r="E156" s="51">
        <v>0.08</v>
      </c>
      <c r="F156" s="51">
        <v>-5.8999999999999997E-2</v>
      </c>
    </row>
    <row r="157" spans="1:6" ht="30" customHeight="1" x14ac:dyDescent="0.2">
      <c r="A157" s="78" t="s">
        <v>523</v>
      </c>
      <c r="B157" s="75">
        <f>1-SUM(D157:D158)</f>
        <v>0.50008924013424938</v>
      </c>
      <c r="C157" s="49" t="s">
        <v>524</v>
      </c>
      <c r="D157" s="52">
        <v>0.41432153542637801</v>
      </c>
      <c r="E157" s="51">
        <v>7.0000000000000001E-3</v>
      </c>
      <c r="F157" s="51">
        <v>-2.5000000000000001E-2</v>
      </c>
    </row>
    <row r="158" spans="1:6" ht="22.5" x14ac:dyDescent="0.2">
      <c r="A158" s="78"/>
      <c r="B158" s="75"/>
      <c r="C158" s="49" t="s">
        <v>525</v>
      </c>
      <c r="D158" s="52">
        <v>8.5589224439372599E-2</v>
      </c>
      <c r="E158" s="51">
        <v>6.0000000000000001E-3</v>
      </c>
      <c r="F158" s="51">
        <v>-1.9E-2</v>
      </c>
    </row>
    <row r="159" spans="1:6" ht="15" customHeight="1" x14ac:dyDescent="0.2">
      <c r="A159" s="78" t="s">
        <v>526</v>
      </c>
      <c r="B159" s="75">
        <f>1-SUM(D159:D160)</f>
        <v>0.51030946274398259</v>
      </c>
      <c r="C159" s="49" t="s">
        <v>527</v>
      </c>
      <c r="D159" s="52">
        <v>0.44535142358795299</v>
      </c>
      <c r="E159" s="51">
        <v>-1.2E-2</v>
      </c>
      <c r="F159" s="51">
        <v>-0.03</v>
      </c>
    </row>
    <row r="160" spans="1:6" x14ac:dyDescent="0.2">
      <c r="A160" s="78"/>
      <c r="B160" s="75"/>
      <c r="C160" s="49" t="s">
        <v>528</v>
      </c>
      <c r="D160" s="52">
        <v>4.4339113668064402E-2</v>
      </c>
      <c r="E160" s="51">
        <v>3.0000000000000001E-3</v>
      </c>
      <c r="F160" s="51">
        <v>-2.3E-2</v>
      </c>
    </row>
    <row r="161" spans="1:6" ht="15" customHeight="1" x14ac:dyDescent="0.2">
      <c r="A161" s="78" t="s">
        <v>529</v>
      </c>
      <c r="B161" s="75">
        <f>1-SUM(D161:D162)</f>
        <v>0.43208331675307599</v>
      </c>
      <c r="C161" s="49" t="s">
        <v>530</v>
      </c>
      <c r="D161" s="52">
        <v>0.40575450120248302</v>
      </c>
      <c r="E161" s="51">
        <v>-2.3E-2</v>
      </c>
      <c r="F161" s="51">
        <v>-2.1000000000000001E-2</v>
      </c>
    </row>
    <row r="162" spans="1:6" x14ac:dyDescent="0.2">
      <c r="A162" s="78"/>
      <c r="B162" s="75"/>
      <c r="C162" s="49" t="s">
        <v>531</v>
      </c>
      <c r="D162" s="52">
        <v>0.16216218204444099</v>
      </c>
      <c r="E162" s="51">
        <v>-8.0000000000000002E-3</v>
      </c>
      <c r="F162" s="51">
        <v>-1.4E-2</v>
      </c>
    </row>
    <row r="163" spans="1:6" ht="15" customHeight="1" x14ac:dyDescent="0.2">
      <c r="A163" s="3" t="s">
        <v>532</v>
      </c>
      <c r="B163" s="75">
        <f>1-SUM(D163:D164)</f>
        <v>0.46409015482620197</v>
      </c>
      <c r="C163" s="49" t="s">
        <v>533</v>
      </c>
      <c r="D163" s="52">
        <v>0.42643975387028599</v>
      </c>
      <c r="E163" s="51">
        <v>6.0000000000000001E-3</v>
      </c>
      <c r="F163" s="51">
        <v>-0.02</v>
      </c>
    </row>
    <row r="164" spans="1:6" x14ac:dyDescent="0.2">
      <c r="A164" s="3"/>
      <c r="B164" s="75"/>
      <c r="C164" s="49" t="s">
        <v>534</v>
      </c>
      <c r="D164" s="52">
        <v>0.109470091303512</v>
      </c>
      <c r="E164" s="51">
        <v>1.2E-2</v>
      </c>
      <c r="F164" s="51">
        <v>-1.6E-2</v>
      </c>
    </row>
    <row r="165" spans="1:6" ht="22.5" x14ac:dyDescent="0.2">
      <c r="A165" s="49" t="s">
        <v>535</v>
      </c>
      <c r="B165" s="52">
        <f>1-SUM(D165)</f>
        <v>0.98115054985209815</v>
      </c>
      <c r="C165" s="49" t="s">
        <v>536</v>
      </c>
      <c r="D165" s="52">
        <v>1.8849450147901899E-2</v>
      </c>
      <c r="E165" s="51" t="s">
        <v>796</v>
      </c>
      <c r="F165" s="51">
        <v>-0.03</v>
      </c>
    </row>
    <row r="166" spans="1:6" s="47" customFormat="1" ht="15" customHeight="1" x14ac:dyDescent="0.2">
      <c r="A166" s="79" t="s">
        <v>575</v>
      </c>
      <c r="B166" s="79"/>
      <c r="C166" s="79"/>
      <c r="E166" s="85">
        <v>1741</v>
      </c>
      <c r="F166" s="85"/>
    </row>
    <row r="167" spans="1:6" ht="15" customHeight="1" x14ac:dyDescent="0.2">
      <c r="A167" s="3" t="s">
        <v>576</v>
      </c>
      <c r="B167" s="3"/>
      <c r="C167" s="3"/>
      <c r="D167" s="49"/>
      <c r="E167" s="3" t="s">
        <v>797</v>
      </c>
      <c r="F167" s="3"/>
    </row>
    <row r="168" spans="1:6" ht="15" customHeight="1" x14ac:dyDescent="0.2">
      <c r="A168" s="3" t="s">
        <v>585</v>
      </c>
      <c r="B168" s="3"/>
      <c r="C168" s="3"/>
      <c r="D168" s="49"/>
      <c r="E168" s="75">
        <v>0.17799999999999999</v>
      </c>
      <c r="F168" s="75"/>
    </row>
    <row r="169" spans="1:6" s="47" customFormat="1" ht="11.25" x14ac:dyDescent="0.2"/>
    <row r="170" spans="1:6" s="47" customFormat="1" ht="11.25" x14ac:dyDescent="0.2">
      <c r="A170" s="46" t="s">
        <v>586</v>
      </c>
      <c r="B170" s="80" t="s">
        <v>587</v>
      </c>
      <c r="C170" s="80"/>
    </row>
    <row r="171" spans="1:6" x14ac:dyDescent="0.2">
      <c r="A171" s="46"/>
      <c r="B171" s="80" t="s">
        <v>588</v>
      </c>
      <c r="C171" s="80"/>
    </row>
    <row r="172" spans="1:6" x14ac:dyDescent="0.2">
      <c r="A172" s="47"/>
      <c r="B172" s="80" t="s">
        <v>589</v>
      </c>
      <c r="C172" s="80"/>
    </row>
    <row r="173" spans="1:6" ht="33" customHeight="1" x14ac:dyDescent="0.2">
      <c r="A173" s="81" t="s">
        <v>798</v>
      </c>
      <c r="B173" s="81"/>
      <c r="C173" s="81"/>
      <c r="D173" s="81"/>
      <c r="E173" s="81"/>
      <c r="F173" s="81"/>
    </row>
    <row r="174" spans="1:6" x14ac:dyDescent="0.2">
      <c r="A174" s="82" t="s">
        <v>591</v>
      </c>
      <c r="B174" s="82"/>
    </row>
    <row r="175" spans="1:6" x14ac:dyDescent="0.2">
      <c r="A175" s="82" t="s">
        <v>592</v>
      </c>
      <c r="B175" s="82"/>
    </row>
  </sheetData>
  <mergeCells count="113">
    <mergeCell ref="B171:C171"/>
    <mergeCell ref="B172:C172"/>
    <mergeCell ref="A173:F173"/>
    <mergeCell ref="A174:B174"/>
    <mergeCell ref="A175:B175"/>
    <mergeCell ref="A163:A164"/>
    <mergeCell ref="B163:B164"/>
    <mergeCell ref="A166:C166"/>
    <mergeCell ref="E166:F166"/>
    <mergeCell ref="A167:C167"/>
    <mergeCell ref="E167:F167"/>
    <mergeCell ref="A168:C168"/>
    <mergeCell ref="E168:F168"/>
    <mergeCell ref="B170:C170"/>
    <mergeCell ref="A151:A154"/>
    <mergeCell ref="B151:B154"/>
    <mergeCell ref="A155:A156"/>
    <mergeCell ref="B155:B156"/>
    <mergeCell ref="A157:A158"/>
    <mergeCell ref="B157:B158"/>
    <mergeCell ref="A159:A160"/>
    <mergeCell ref="B159:B160"/>
    <mergeCell ref="A161:A162"/>
    <mergeCell ref="B161:B162"/>
    <mergeCell ref="A124:A136"/>
    <mergeCell ref="B124:B136"/>
    <mergeCell ref="A137:A140"/>
    <mergeCell ref="B137:B140"/>
    <mergeCell ref="A141:A144"/>
    <mergeCell ref="B141:B144"/>
    <mergeCell ref="A145:A148"/>
    <mergeCell ref="B145:B148"/>
    <mergeCell ref="A149:A150"/>
    <mergeCell ref="B149:B150"/>
    <mergeCell ref="A104:A105"/>
    <mergeCell ref="B104:B105"/>
    <mergeCell ref="A106:A107"/>
    <mergeCell ref="B106:B107"/>
    <mergeCell ref="A108:A113"/>
    <mergeCell ref="B108:B113"/>
    <mergeCell ref="A114:A118"/>
    <mergeCell ref="B114:B118"/>
    <mergeCell ref="A119:A123"/>
    <mergeCell ref="B119:B123"/>
    <mergeCell ref="A92:A95"/>
    <mergeCell ref="B92:B95"/>
    <mergeCell ref="A96:A97"/>
    <mergeCell ref="B96:B97"/>
    <mergeCell ref="A98:A99"/>
    <mergeCell ref="B98:B99"/>
    <mergeCell ref="A100:A101"/>
    <mergeCell ref="B100:B101"/>
    <mergeCell ref="A102:A103"/>
    <mergeCell ref="B102:B103"/>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5"/>
  <sheetViews>
    <sheetView zoomScaleNormal="100" workbookViewId="0"/>
  </sheetViews>
  <sheetFormatPr baseColWidth="10" defaultColWidth="9.140625" defaultRowHeight="12.75" x14ac:dyDescent="0.2"/>
  <cols>
    <col min="1" max="2" width="42.28515625" style="40" customWidth="1"/>
    <col min="3" max="4" width="37.5703125" style="40" customWidth="1"/>
    <col min="5" max="5" width="29.42578125" style="40" customWidth="1"/>
    <col min="6" max="6" width="13.5703125" style="42" customWidth="1"/>
    <col min="7" max="7" width="28.7109375" style="47" customWidth="1"/>
    <col min="8" max="8" width="31.28515625" style="47" customWidth="1"/>
    <col min="9" max="1025" width="9.140625" style="47" customWidth="1"/>
  </cols>
  <sheetData>
    <row r="1" spans="1:6" ht="12.75" customHeight="1" x14ac:dyDescent="0.2">
      <c r="A1" s="4" t="s">
        <v>799</v>
      </c>
      <c r="B1" s="4"/>
      <c r="C1" s="4"/>
      <c r="D1" s="4"/>
      <c r="E1" s="4"/>
      <c r="F1" s="4"/>
    </row>
    <row r="2" spans="1:6" ht="33.75" customHeight="1" x14ac:dyDescent="0.2">
      <c r="A2" s="3" t="s">
        <v>157</v>
      </c>
      <c r="B2" s="3"/>
      <c r="C2" s="3"/>
      <c r="D2" s="83" t="s">
        <v>594</v>
      </c>
      <c r="E2" s="3" t="s">
        <v>800</v>
      </c>
      <c r="F2" s="3"/>
    </row>
    <row r="3" spans="1:6" ht="22.5" x14ac:dyDescent="0.2">
      <c r="A3" s="49" t="s">
        <v>167</v>
      </c>
      <c r="B3" s="49" t="s">
        <v>168</v>
      </c>
      <c r="C3" s="49" t="s">
        <v>169</v>
      </c>
      <c r="D3" s="83"/>
      <c r="E3" s="49" t="s">
        <v>170</v>
      </c>
      <c r="F3" s="49" t="s">
        <v>171</v>
      </c>
    </row>
    <row r="4" spans="1:6" ht="15" customHeight="1" x14ac:dyDescent="0.2">
      <c r="A4" s="83" t="s">
        <v>172</v>
      </c>
      <c r="B4" s="83"/>
      <c r="C4" s="83"/>
      <c r="D4" s="83"/>
      <c r="E4" s="51" t="s">
        <v>801</v>
      </c>
      <c r="F4" s="51">
        <v>-0.182</v>
      </c>
    </row>
    <row r="5" spans="1:6" ht="30" customHeight="1" x14ac:dyDescent="0.2">
      <c r="A5" s="3" t="s">
        <v>597</v>
      </c>
      <c r="B5" s="75">
        <f>1-SUM(D5:D8)</f>
        <v>0.28793342719968118</v>
      </c>
      <c r="C5" s="49" t="s">
        <v>182</v>
      </c>
      <c r="D5" s="52">
        <v>0.25909308234238299</v>
      </c>
      <c r="E5" s="51">
        <v>3.3000000000000002E-2</v>
      </c>
      <c r="F5" s="51">
        <v>-0.124</v>
      </c>
    </row>
    <row r="6" spans="1:6" ht="22.5" x14ac:dyDescent="0.2">
      <c r="A6" s="3"/>
      <c r="B6" s="75"/>
      <c r="C6" s="49" t="s">
        <v>183</v>
      </c>
      <c r="D6" s="52">
        <v>1.0404861235987E-2</v>
      </c>
      <c r="E6" s="51" t="s">
        <v>802</v>
      </c>
      <c r="F6" s="51">
        <v>-3.3000000000000002E-2</v>
      </c>
    </row>
    <row r="7" spans="1:6" ht="22.5" x14ac:dyDescent="0.2">
      <c r="A7" s="3"/>
      <c r="B7" s="75"/>
      <c r="C7" s="49" t="s">
        <v>190</v>
      </c>
      <c r="D7" s="52">
        <v>2.1615565383218901E-2</v>
      </c>
      <c r="E7" s="51">
        <v>-2.1000000000000001E-2</v>
      </c>
      <c r="F7" s="51">
        <v>-1.6E-2</v>
      </c>
    </row>
    <row r="8" spans="1:6" ht="22.5" x14ac:dyDescent="0.2">
      <c r="A8" s="3"/>
      <c r="B8" s="75"/>
      <c r="C8" s="49" t="s">
        <v>191</v>
      </c>
      <c r="D8" s="52">
        <v>0.42095306383872999</v>
      </c>
      <c r="E8" s="51">
        <v>-1.0999999999999999E-2</v>
      </c>
      <c r="F8" s="51">
        <v>-8.9999999999999993E-3</v>
      </c>
    </row>
    <row r="9" spans="1:6" ht="15" customHeight="1" x14ac:dyDescent="0.2">
      <c r="A9" s="3" t="s">
        <v>194</v>
      </c>
      <c r="B9" s="75">
        <f>1-SUM(D9:D12)</f>
        <v>0.59913294017285024</v>
      </c>
      <c r="C9" s="49" t="s">
        <v>195</v>
      </c>
      <c r="D9" s="52">
        <v>0.25442829567091702</v>
      </c>
      <c r="E9" s="51">
        <v>-5.1999999999999998E-2</v>
      </c>
      <c r="F9" s="51">
        <v>-3.5999999999999997E-2</v>
      </c>
    </row>
    <row r="10" spans="1:6" x14ac:dyDescent="0.2">
      <c r="A10" s="3"/>
      <c r="B10" s="75"/>
      <c r="C10" s="49" t="s">
        <v>196</v>
      </c>
      <c r="D10" s="52">
        <v>9.4465516475315207E-3</v>
      </c>
      <c r="E10" s="51">
        <v>-5.0999999999999997E-2</v>
      </c>
      <c r="F10" s="51">
        <v>-3.3000000000000002E-2</v>
      </c>
    </row>
    <row r="11" spans="1:6" ht="22.5" x14ac:dyDescent="0.2">
      <c r="A11" s="3"/>
      <c r="B11" s="75"/>
      <c r="C11" s="49" t="s">
        <v>202</v>
      </c>
      <c r="D11" s="52">
        <v>6.2947744211629894E-2</v>
      </c>
      <c r="E11" s="51">
        <v>3.0000000000000001E-3</v>
      </c>
      <c r="F11" s="51">
        <v>-1.2E-2</v>
      </c>
    </row>
    <row r="12" spans="1:6" ht="22.5" x14ac:dyDescent="0.2">
      <c r="A12" s="3"/>
      <c r="B12" s="75"/>
      <c r="C12" s="49" t="s">
        <v>204</v>
      </c>
      <c r="D12" s="52">
        <v>7.4044468297071397E-2</v>
      </c>
      <c r="E12" s="51">
        <v>-2.7E-2</v>
      </c>
      <c r="F12" s="51">
        <v>-1.7000000000000001E-2</v>
      </c>
    </row>
    <row r="13" spans="1:6" ht="30" customHeight="1" x14ac:dyDescent="0.2">
      <c r="A13" s="3" t="s">
        <v>210</v>
      </c>
      <c r="B13" s="75">
        <f>1-SUM(D13:D18)</f>
        <v>6.2077850699263193E-2</v>
      </c>
      <c r="C13" s="49" t="s">
        <v>211</v>
      </c>
      <c r="D13" s="52">
        <v>0.30729400459999801</v>
      </c>
      <c r="E13" s="51">
        <v>6.0000000000000001E-3</v>
      </c>
      <c r="F13" s="51">
        <v>-1.0999999999999999E-2</v>
      </c>
    </row>
    <row r="14" spans="1:6" ht="22.5" x14ac:dyDescent="0.2">
      <c r="A14" s="3"/>
      <c r="B14" s="75"/>
      <c r="C14" s="49" t="s">
        <v>212</v>
      </c>
      <c r="D14" s="52">
        <v>0.24228814158796899</v>
      </c>
      <c r="E14" s="51">
        <v>-7.0000000000000001E-3</v>
      </c>
      <c r="F14" s="51">
        <v>-1.2999999999999999E-2</v>
      </c>
    </row>
    <row r="15" spans="1:6" ht="22.5" x14ac:dyDescent="0.2">
      <c r="A15" s="3"/>
      <c r="B15" s="75"/>
      <c r="C15" s="49" t="s">
        <v>213</v>
      </c>
      <c r="D15" s="52">
        <v>0.18243796447820601</v>
      </c>
      <c r="E15" s="51">
        <v>1.2E-2</v>
      </c>
      <c r="F15" s="51">
        <v>-1.0999999999999999E-2</v>
      </c>
    </row>
    <row r="16" spans="1:6" ht="22.5" x14ac:dyDescent="0.2">
      <c r="A16" s="3"/>
      <c r="B16" s="75"/>
      <c r="C16" s="49" t="s">
        <v>214</v>
      </c>
      <c r="D16" s="52">
        <v>0.18434132075627299</v>
      </c>
      <c r="E16" s="51">
        <v>-5.0000000000000001E-3</v>
      </c>
      <c r="F16" s="51">
        <v>-0.01</v>
      </c>
    </row>
    <row r="17" spans="1:6" ht="22.5" x14ac:dyDescent="0.2">
      <c r="A17" s="3"/>
      <c r="B17" s="75"/>
      <c r="C17" s="49" t="s">
        <v>215</v>
      </c>
      <c r="D17" s="52">
        <v>1.6840646180939001E-2</v>
      </c>
      <c r="E17" s="51">
        <v>-4.0000000000000001E-3</v>
      </c>
      <c r="F17" s="51">
        <v>-1.2999999999999999E-2</v>
      </c>
    </row>
    <row r="18" spans="1:6" ht="22.5" x14ac:dyDescent="0.2">
      <c r="A18" s="3"/>
      <c r="B18" s="75"/>
      <c r="C18" s="49" t="s">
        <v>216</v>
      </c>
      <c r="D18" s="52">
        <v>4.7200716973519003E-3</v>
      </c>
      <c r="E18" s="51">
        <v>-1.2E-2</v>
      </c>
      <c r="F18" s="51">
        <v>-1.6E-2</v>
      </c>
    </row>
    <row r="19" spans="1:6" ht="30" customHeight="1" x14ac:dyDescent="0.2">
      <c r="A19" s="76" t="s">
        <v>221</v>
      </c>
      <c r="B19" s="77">
        <f>1-SUM(D19:D20)</f>
        <v>0.58547270765642001</v>
      </c>
      <c r="C19" s="49" t="s">
        <v>222</v>
      </c>
      <c r="D19" s="52">
        <v>0.24045907211655801</v>
      </c>
      <c r="E19" s="51" t="s">
        <v>357</v>
      </c>
      <c r="F19" s="51">
        <v>-0.01</v>
      </c>
    </row>
    <row r="20" spans="1:6" x14ac:dyDescent="0.2">
      <c r="A20" s="76"/>
      <c r="B20" s="77"/>
      <c r="C20" s="49" t="s">
        <v>227</v>
      </c>
      <c r="D20" s="52">
        <v>0.17406822022702201</v>
      </c>
      <c r="E20" s="51" t="s">
        <v>347</v>
      </c>
      <c r="F20" s="51">
        <v>-1.2E-2</v>
      </c>
    </row>
    <row r="21" spans="1:6" ht="30" customHeight="1" x14ac:dyDescent="0.2">
      <c r="A21" s="3" t="s">
        <v>231</v>
      </c>
      <c r="B21" s="75">
        <f>1-SUM(D21:D25)</f>
        <v>0.50590091306720353</v>
      </c>
      <c r="C21" s="49" t="s">
        <v>232</v>
      </c>
      <c r="D21" s="52">
        <v>0.25624695556166299</v>
      </c>
      <c r="E21" s="51">
        <v>-1.2999999999999999E-2</v>
      </c>
      <c r="F21" s="51">
        <v>-0.11899999999999999</v>
      </c>
    </row>
    <row r="22" spans="1:6" ht="22.5" x14ac:dyDescent="0.2">
      <c r="A22" s="3"/>
      <c r="B22" s="75"/>
      <c r="C22" s="49" t="s">
        <v>233</v>
      </c>
      <c r="D22" s="52">
        <v>3.3062919300841001E-2</v>
      </c>
      <c r="E22" s="51" t="s">
        <v>458</v>
      </c>
      <c r="F22" s="51">
        <v>-2.5000000000000001E-2</v>
      </c>
    </row>
    <row r="23" spans="1:6" ht="33.75" x14ac:dyDescent="0.2">
      <c r="A23" s="3"/>
      <c r="B23" s="75"/>
      <c r="C23" s="49" t="s">
        <v>239</v>
      </c>
      <c r="D23" s="52">
        <v>7.6224269246023102E-2</v>
      </c>
      <c r="E23" s="51">
        <v>-2E-3</v>
      </c>
      <c r="F23" s="51">
        <v>-1.7999999999999999E-2</v>
      </c>
    </row>
    <row r="24" spans="1:6" ht="33.75" x14ac:dyDescent="0.2">
      <c r="A24" s="3"/>
      <c r="B24" s="75"/>
      <c r="C24" s="49" t="s">
        <v>240</v>
      </c>
      <c r="D24" s="52">
        <v>0.12201657059943399</v>
      </c>
      <c r="E24" s="51">
        <v>-2E-3</v>
      </c>
      <c r="F24" s="51">
        <v>-7.0000000000000001E-3</v>
      </c>
    </row>
    <row r="25" spans="1:6" ht="22.5" x14ac:dyDescent="0.2">
      <c r="A25" s="3"/>
      <c r="B25" s="75"/>
      <c r="C25" s="49" t="s">
        <v>241</v>
      </c>
      <c r="D25" s="52">
        <v>6.5483722248353702E-3</v>
      </c>
      <c r="E25" s="51" t="s">
        <v>188</v>
      </c>
      <c r="F25" s="51">
        <v>-2.3E-2</v>
      </c>
    </row>
    <row r="26" spans="1:6" ht="30" customHeight="1" x14ac:dyDescent="0.2">
      <c r="A26" s="3" t="s">
        <v>242</v>
      </c>
      <c r="B26" s="75">
        <f>1-SUM(D26:D30)</f>
        <v>0.33306736966821904</v>
      </c>
      <c r="C26" s="49" t="s">
        <v>243</v>
      </c>
      <c r="D26" s="52">
        <v>0.22907336305470499</v>
      </c>
      <c r="E26" s="51" t="s">
        <v>791</v>
      </c>
      <c r="F26" s="51">
        <v>-1.7000000000000001E-2</v>
      </c>
    </row>
    <row r="27" spans="1:6" ht="22.5" x14ac:dyDescent="0.2">
      <c r="A27" s="3"/>
      <c r="B27" s="75"/>
      <c r="C27" s="49" t="s">
        <v>244</v>
      </c>
      <c r="D27" s="52">
        <v>6.8497386743066699E-2</v>
      </c>
      <c r="E27" s="51" t="s">
        <v>511</v>
      </c>
      <c r="F27" s="51">
        <v>-1.0999999999999999E-2</v>
      </c>
    </row>
    <row r="28" spans="1:6" ht="22.5" x14ac:dyDescent="0.2">
      <c r="A28" s="3"/>
      <c r="B28" s="75"/>
      <c r="C28" s="49" t="s">
        <v>249</v>
      </c>
      <c r="D28" s="52">
        <v>7.1467288956900299E-2</v>
      </c>
      <c r="E28" s="51">
        <v>-6.0000000000000001E-3</v>
      </c>
      <c r="F28" s="51">
        <v>-1.0999999999999999E-2</v>
      </c>
    </row>
    <row r="29" spans="1:6" ht="22.5" x14ac:dyDescent="0.2">
      <c r="A29" s="3"/>
      <c r="B29" s="75"/>
      <c r="C29" s="49" t="s">
        <v>250</v>
      </c>
      <c r="D29" s="52">
        <v>0.165780586833153</v>
      </c>
      <c r="E29" s="51">
        <v>4.0000000000000001E-3</v>
      </c>
      <c r="F29" s="51">
        <v>-1.2E-2</v>
      </c>
    </row>
    <row r="30" spans="1:6" ht="22.5" x14ac:dyDescent="0.2">
      <c r="A30" s="3"/>
      <c r="B30" s="75"/>
      <c r="C30" s="49" t="s">
        <v>251</v>
      </c>
      <c r="D30" s="52">
        <v>0.13211400474395599</v>
      </c>
      <c r="E30" s="51" t="s">
        <v>781</v>
      </c>
      <c r="F30" s="51">
        <v>-1.2999999999999999E-2</v>
      </c>
    </row>
    <row r="31" spans="1:6" ht="30" customHeight="1" x14ac:dyDescent="0.2">
      <c r="A31" s="3" t="s">
        <v>256</v>
      </c>
      <c r="B31" s="75">
        <f>1-SUM(D31:D35)</f>
        <v>4.7046066454307978E-2</v>
      </c>
      <c r="C31" s="49" t="s">
        <v>257</v>
      </c>
      <c r="D31" s="52">
        <v>0.85415336836383904</v>
      </c>
      <c r="E31" s="51">
        <v>6.0000000000000001E-3</v>
      </c>
      <c r="F31" s="51">
        <v>-1.4999999999999999E-2</v>
      </c>
    </row>
    <row r="32" spans="1:6" ht="22.5" x14ac:dyDescent="0.2">
      <c r="A32" s="3"/>
      <c r="B32" s="75"/>
      <c r="C32" s="49" t="s">
        <v>258</v>
      </c>
      <c r="D32" s="52">
        <v>1.59752649909508E-2</v>
      </c>
      <c r="E32" s="51">
        <v>3.0000000000000001E-3</v>
      </c>
      <c r="F32" s="51">
        <v>-2.1000000000000001E-2</v>
      </c>
    </row>
    <row r="33" spans="1:6" ht="22.5" x14ac:dyDescent="0.2">
      <c r="A33" s="3"/>
      <c r="B33" s="75"/>
      <c r="C33" s="49" t="s">
        <v>259</v>
      </c>
      <c r="D33" s="52">
        <v>1.7882472389676701E-2</v>
      </c>
      <c r="E33" s="51">
        <v>-6.0000000000000001E-3</v>
      </c>
      <c r="F33" s="51">
        <v>-0.02</v>
      </c>
    </row>
    <row r="34" spans="1:6" ht="22.5" x14ac:dyDescent="0.2">
      <c r="A34" s="3"/>
      <c r="B34" s="75"/>
      <c r="C34" s="49" t="s">
        <v>260</v>
      </c>
      <c r="D34" s="52">
        <v>3.7616551792936603E-2</v>
      </c>
      <c r="E34" s="51">
        <v>1.4E-2</v>
      </c>
      <c r="F34" s="51">
        <v>-0.02</v>
      </c>
    </row>
    <row r="35" spans="1:6" ht="22.5" x14ac:dyDescent="0.2">
      <c r="A35" s="3"/>
      <c r="B35" s="75"/>
      <c r="C35" s="49" t="s">
        <v>261</v>
      </c>
      <c r="D35" s="52">
        <v>2.73262760082888E-2</v>
      </c>
      <c r="E35" s="51">
        <v>2.1999999999999999E-2</v>
      </c>
      <c r="F35" s="51">
        <v>-2.1999999999999999E-2</v>
      </c>
    </row>
    <row r="36" spans="1:6" ht="30" customHeight="1" x14ac:dyDescent="0.2">
      <c r="A36" s="3" t="s">
        <v>262</v>
      </c>
      <c r="B36" s="75">
        <f>1-SUM(D36:D40)</f>
        <v>1.6019312137772523E-2</v>
      </c>
      <c r="C36" s="49" t="s">
        <v>263</v>
      </c>
      <c r="D36" s="52">
        <v>0.95004901312799594</v>
      </c>
      <c r="E36" s="51">
        <v>-2.1000000000000001E-2</v>
      </c>
      <c r="F36" s="51">
        <v>-2.3E-2</v>
      </c>
    </row>
    <row r="37" spans="1:6" ht="22.5" x14ac:dyDescent="0.2">
      <c r="A37" s="3"/>
      <c r="B37" s="75"/>
      <c r="C37" s="49" t="s">
        <v>264</v>
      </c>
      <c r="D37" s="52">
        <v>2.8191661424614798E-3</v>
      </c>
      <c r="E37" s="51">
        <v>2E-3</v>
      </c>
      <c r="F37" s="51">
        <v>-3.1E-2</v>
      </c>
    </row>
    <row r="38" spans="1:6" ht="22.5" x14ac:dyDescent="0.2">
      <c r="A38" s="3"/>
      <c r="B38" s="75"/>
      <c r="C38" s="49" t="s">
        <v>265</v>
      </c>
      <c r="D38" s="52">
        <v>8.4673759485575095E-3</v>
      </c>
      <c r="E38" s="51">
        <v>8.0000000000000002E-3</v>
      </c>
      <c r="F38" s="51">
        <v>-3.4000000000000002E-2</v>
      </c>
    </row>
    <row r="39" spans="1:6" ht="22.5" x14ac:dyDescent="0.2">
      <c r="A39" s="3"/>
      <c r="B39" s="75"/>
      <c r="C39" s="49" t="s">
        <v>266</v>
      </c>
      <c r="D39" s="52">
        <v>1.03420467092133E-2</v>
      </c>
      <c r="E39" s="51">
        <v>1.2999999999999999E-2</v>
      </c>
      <c r="F39" s="51">
        <v>-2.7E-2</v>
      </c>
    </row>
    <row r="40" spans="1:6" ht="22.5" x14ac:dyDescent="0.2">
      <c r="A40" s="3"/>
      <c r="B40" s="75"/>
      <c r="C40" s="49" t="s">
        <v>267</v>
      </c>
      <c r="D40" s="52">
        <v>1.2303085933999199E-2</v>
      </c>
      <c r="E40" s="51">
        <v>-2.9000000000000001E-2</v>
      </c>
      <c r="F40" s="51">
        <v>-0.03</v>
      </c>
    </row>
    <row r="41" spans="1:6" ht="30" customHeight="1" x14ac:dyDescent="0.2">
      <c r="A41" s="3" t="s">
        <v>268</v>
      </c>
      <c r="B41" s="75">
        <f>1-SUM(D41:D42)</f>
        <v>0.28339327738472497</v>
      </c>
      <c r="C41" s="49" t="s">
        <v>269</v>
      </c>
      <c r="D41" s="52">
        <v>0.66134974333845298</v>
      </c>
      <c r="E41" s="51" t="s">
        <v>803</v>
      </c>
      <c r="F41" s="51">
        <v>-8.0000000000000002E-3</v>
      </c>
    </row>
    <row r="42" spans="1:6" ht="22.5" x14ac:dyDescent="0.2">
      <c r="A42" s="3"/>
      <c r="B42" s="75"/>
      <c r="C42" s="49" t="s">
        <v>272</v>
      </c>
      <c r="D42" s="52">
        <v>5.5256979276822001E-2</v>
      </c>
      <c r="E42" s="51">
        <v>1.6E-2</v>
      </c>
      <c r="F42" s="51">
        <v>-1.2999999999999999E-2</v>
      </c>
    </row>
    <row r="43" spans="1:6" ht="30" customHeight="1" x14ac:dyDescent="0.2">
      <c r="A43" s="3" t="s">
        <v>275</v>
      </c>
      <c r="B43" s="75">
        <f>1-SUM(D43:D44)</f>
        <v>5.2741339216565319E-2</v>
      </c>
      <c r="C43" s="49" t="s">
        <v>276</v>
      </c>
      <c r="D43" s="52">
        <v>0.93788478657499696</v>
      </c>
      <c r="E43" s="51">
        <v>1.4E-2</v>
      </c>
      <c r="F43" s="51">
        <v>-1.6E-2</v>
      </c>
    </row>
    <row r="44" spans="1:6" ht="22.5" x14ac:dyDescent="0.2">
      <c r="A44" s="3"/>
      <c r="B44" s="75"/>
      <c r="C44" s="49" t="s">
        <v>277</v>
      </c>
      <c r="D44" s="52">
        <v>9.3738742084376707E-3</v>
      </c>
      <c r="E44" s="51">
        <v>4.2999999999999997E-2</v>
      </c>
      <c r="F44" s="51">
        <v>-2.5999999999999999E-2</v>
      </c>
    </row>
    <row r="45" spans="1:6" ht="30" customHeight="1" x14ac:dyDescent="0.2">
      <c r="A45" s="3" t="s">
        <v>278</v>
      </c>
      <c r="B45" s="75">
        <f>1-SUM(D45:D46)</f>
        <v>2.3539137001877375E-2</v>
      </c>
      <c r="C45" s="49" t="s">
        <v>279</v>
      </c>
      <c r="D45" s="52">
        <v>0.97459235514083498</v>
      </c>
      <c r="E45" s="51">
        <v>0.01</v>
      </c>
      <c r="F45" s="51">
        <v>-2.3E-2</v>
      </c>
    </row>
    <row r="46" spans="1:6" ht="22.5" x14ac:dyDescent="0.2">
      <c r="A46" s="3"/>
      <c r="B46" s="75"/>
      <c r="C46" s="49" t="s">
        <v>280</v>
      </c>
      <c r="D46" s="52">
        <v>1.8685078572877E-3</v>
      </c>
      <c r="E46" s="51">
        <v>-4.3999999999999997E-2</v>
      </c>
      <c r="F46" s="51">
        <v>-4.1000000000000002E-2</v>
      </c>
    </row>
    <row r="47" spans="1:6" ht="45" customHeight="1" x14ac:dyDescent="0.2">
      <c r="A47" s="3" t="s">
        <v>281</v>
      </c>
      <c r="B47" s="75">
        <f>1-SUM(D47:D50)</f>
        <v>0.41047146705283333</v>
      </c>
      <c r="C47" s="49" t="s">
        <v>282</v>
      </c>
      <c r="D47" s="52">
        <v>0.24910359337338001</v>
      </c>
      <c r="E47" s="51" t="s">
        <v>804</v>
      </c>
      <c r="F47" s="51">
        <v>-1.7000000000000001E-2</v>
      </c>
    </row>
    <row r="48" spans="1:6" ht="33.75" x14ac:dyDescent="0.2">
      <c r="A48" s="3"/>
      <c r="B48" s="75"/>
      <c r="C48" s="49" t="s">
        <v>285</v>
      </c>
      <c r="D48" s="52">
        <v>9.4296831978051294E-3</v>
      </c>
      <c r="E48" s="51">
        <v>1E-3</v>
      </c>
      <c r="F48" s="51">
        <v>-2.3E-2</v>
      </c>
    </row>
    <row r="49" spans="1:6" ht="22.5" x14ac:dyDescent="0.2">
      <c r="A49" s="3"/>
      <c r="B49" s="75"/>
      <c r="C49" s="49" t="s">
        <v>286</v>
      </c>
      <c r="D49" s="52">
        <v>2.7305097673777499E-2</v>
      </c>
      <c r="E49" s="51">
        <v>-1.2E-2</v>
      </c>
      <c r="F49" s="51">
        <v>-1.4999999999999999E-2</v>
      </c>
    </row>
    <row r="50" spans="1:6" ht="22.5" x14ac:dyDescent="0.2">
      <c r="A50" s="3"/>
      <c r="B50" s="75"/>
      <c r="C50" s="49" t="s">
        <v>287</v>
      </c>
      <c r="D50" s="52">
        <v>0.303690158702204</v>
      </c>
      <c r="E50" s="51">
        <v>2E-3</v>
      </c>
      <c r="F50" s="51">
        <v>-7.0000000000000001E-3</v>
      </c>
    </row>
    <row r="51" spans="1:6" ht="30" customHeight="1" x14ac:dyDescent="0.2">
      <c r="A51" s="3" t="s">
        <v>288</v>
      </c>
      <c r="B51" s="75">
        <f>1-SUM(D51:D53)</f>
        <v>1.1235256268888882E-2</v>
      </c>
      <c r="C51" s="49" t="s">
        <v>289</v>
      </c>
      <c r="D51" s="52">
        <v>0.171748640825165</v>
      </c>
      <c r="E51" s="51">
        <v>1.6E-2</v>
      </c>
      <c r="F51" s="51">
        <v>-0.03</v>
      </c>
    </row>
    <row r="52" spans="1:6" ht="22.5" x14ac:dyDescent="0.2">
      <c r="A52" s="3"/>
      <c r="B52" s="75"/>
      <c r="C52" s="49" t="s">
        <v>290</v>
      </c>
      <c r="D52" s="52">
        <v>2.5461412113910099E-2</v>
      </c>
      <c r="E52" s="51">
        <v>3.6999999999999998E-2</v>
      </c>
      <c r="F52" s="51">
        <v>-3.2000000000000001E-2</v>
      </c>
    </row>
    <row r="53" spans="1:6" ht="22.5" x14ac:dyDescent="0.2">
      <c r="A53" s="3"/>
      <c r="B53" s="75"/>
      <c r="C53" s="49" t="s">
        <v>291</v>
      </c>
      <c r="D53" s="52">
        <v>0.791554690792036</v>
      </c>
      <c r="E53" s="51">
        <v>2.1000000000000001E-2</v>
      </c>
      <c r="F53" s="51">
        <v>-0.02</v>
      </c>
    </row>
    <row r="54" spans="1:6" ht="30" customHeight="1" x14ac:dyDescent="0.2">
      <c r="A54" s="3" t="s">
        <v>292</v>
      </c>
      <c r="B54" s="75">
        <f>1-SUM(D54:D55)</f>
        <v>0.49240715074970898</v>
      </c>
      <c r="C54" s="49" t="s">
        <v>293</v>
      </c>
      <c r="D54" s="52">
        <v>0.24624686329902601</v>
      </c>
      <c r="E54" s="51">
        <v>6.0000000000000001E-3</v>
      </c>
      <c r="F54" s="51">
        <v>-1.7000000000000001E-2</v>
      </c>
    </row>
    <row r="55" spans="1:6" x14ac:dyDescent="0.2">
      <c r="A55" s="3"/>
      <c r="B55" s="75"/>
      <c r="C55" s="49" t="s">
        <v>294</v>
      </c>
      <c r="D55" s="52">
        <v>0.26134598595126501</v>
      </c>
      <c r="E55" s="51">
        <v>2.9000000000000001E-2</v>
      </c>
      <c r="F55" s="51">
        <v>-0.127</v>
      </c>
    </row>
    <row r="56" spans="1:6" ht="30" customHeight="1" x14ac:dyDescent="0.2">
      <c r="A56" s="3" t="s">
        <v>295</v>
      </c>
      <c r="B56" s="75">
        <f>1-SUM(D56:D58)</f>
        <v>1.5941409512586269E-2</v>
      </c>
      <c r="C56" s="49" t="s">
        <v>296</v>
      </c>
      <c r="D56" s="52">
        <v>0.73960483072537497</v>
      </c>
      <c r="E56" s="51">
        <v>4.2999999999999997E-2</v>
      </c>
      <c r="F56" s="51">
        <v>-0.128</v>
      </c>
    </row>
    <row r="57" spans="1:6" x14ac:dyDescent="0.2">
      <c r="A57" s="3"/>
      <c r="B57" s="75"/>
      <c r="C57" s="49" t="s">
        <v>297</v>
      </c>
      <c r="D57" s="52">
        <v>9.86670902931608E-2</v>
      </c>
      <c r="E57" s="51">
        <v>1.4999999999999999E-2</v>
      </c>
      <c r="F57" s="51">
        <v>-0.02</v>
      </c>
    </row>
    <row r="58" spans="1:6" x14ac:dyDescent="0.2">
      <c r="A58" s="3"/>
      <c r="B58" s="75"/>
      <c r="C58" s="49" t="s">
        <v>298</v>
      </c>
      <c r="D58" s="52">
        <v>0.145786669468878</v>
      </c>
      <c r="E58" s="51">
        <v>8.9999999999999993E-3</v>
      </c>
      <c r="F58" s="51">
        <v>-0.02</v>
      </c>
    </row>
    <row r="59" spans="1:6" ht="15" customHeight="1" x14ac:dyDescent="0.2">
      <c r="A59" s="3" t="s">
        <v>299</v>
      </c>
      <c r="B59" s="75">
        <f>1-SUM(D59:D60)</f>
        <v>0.22459457307404518</v>
      </c>
      <c r="C59" s="49" t="s">
        <v>300</v>
      </c>
      <c r="D59" s="52">
        <v>1.8838982623746801E-2</v>
      </c>
      <c r="E59" s="51" t="s">
        <v>805</v>
      </c>
      <c r="F59" s="51">
        <v>-2.7E-2</v>
      </c>
    </row>
    <row r="60" spans="1:6" x14ac:dyDescent="0.2">
      <c r="A60" s="3"/>
      <c r="B60" s="75"/>
      <c r="C60" s="49" t="s">
        <v>301</v>
      </c>
      <c r="D60" s="52">
        <v>0.75656644430220799</v>
      </c>
      <c r="E60" s="51">
        <v>1.4E-2</v>
      </c>
      <c r="F60" s="51">
        <v>-0.01</v>
      </c>
    </row>
    <row r="61" spans="1:6" ht="15" customHeight="1" x14ac:dyDescent="0.2">
      <c r="A61" s="3" t="s">
        <v>302</v>
      </c>
      <c r="B61" s="75">
        <f>1-SUM(D61:D62)</f>
        <v>0.49678808199309155</v>
      </c>
      <c r="C61" s="49" t="s">
        <v>303</v>
      </c>
      <c r="D61" s="52">
        <v>2.3557931254333499E-2</v>
      </c>
      <c r="E61" s="51">
        <v>-1.0999999999999999E-2</v>
      </c>
      <c r="F61" s="51">
        <v>-2.3E-2</v>
      </c>
    </row>
    <row r="62" spans="1:6" x14ac:dyDescent="0.2">
      <c r="A62" s="3"/>
      <c r="B62" s="75"/>
      <c r="C62" s="49" t="s">
        <v>305</v>
      </c>
      <c r="D62" s="52">
        <v>0.47965398675257498</v>
      </c>
      <c r="E62" s="51">
        <v>7.0000000000000001E-3</v>
      </c>
      <c r="F62" s="51">
        <v>-7.0000000000000001E-3</v>
      </c>
    </row>
    <row r="63" spans="1:6" ht="15" customHeight="1" x14ac:dyDescent="0.2">
      <c r="A63" s="3" t="s">
        <v>306</v>
      </c>
      <c r="B63" s="75">
        <f>1-SUM(D63:D66)</f>
        <v>0.6253445138737217</v>
      </c>
      <c r="C63" s="49" t="s">
        <v>307</v>
      </c>
      <c r="D63" s="52">
        <v>5.4538915431372098E-2</v>
      </c>
      <c r="E63" s="51">
        <v>-1.7000000000000001E-2</v>
      </c>
      <c r="F63" s="51">
        <v>-1.4E-2</v>
      </c>
    </row>
    <row r="64" spans="1:6" x14ac:dyDescent="0.2">
      <c r="A64" s="3"/>
      <c r="B64" s="75"/>
      <c r="C64" s="49" t="s">
        <v>310</v>
      </c>
      <c r="D64" s="52">
        <v>0.153143589877658</v>
      </c>
      <c r="E64" s="51" t="s">
        <v>806</v>
      </c>
      <c r="F64" s="51">
        <v>-2.7E-2</v>
      </c>
    </row>
    <row r="65" spans="1:6" x14ac:dyDescent="0.2">
      <c r="A65" s="3"/>
      <c r="B65" s="75"/>
      <c r="C65" s="49" t="s">
        <v>312</v>
      </c>
      <c r="D65" s="52">
        <v>3.7385401143627199E-2</v>
      </c>
      <c r="E65" s="51" t="s">
        <v>807</v>
      </c>
      <c r="F65" s="51">
        <v>-1.0999999999999999E-2</v>
      </c>
    </row>
    <row r="66" spans="1:6" x14ac:dyDescent="0.2">
      <c r="A66" s="3"/>
      <c r="B66" s="75"/>
      <c r="C66" s="49" t="s">
        <v>315</v>
      </c>
      <c r="D66" s="52">
        <v>0.129587579673621</v>
      </c>
      <c r="E66" s="51" t="s">
        <v>808</v>
      </c>
      <c r="F66" s="51">
        <v>-0.01</v>
      </c>
    </row>
    <row r="67" spans="1:6" ht="30" customHeight="1" x14ac:dyDescent="0.2">
      <c r="A67" s="3" t="s">
        <v>319</v>
      </c>
      <c r="B67" s="75">
        <f>1-SUM(D67:D68)</f>
        <v>0.32437556047876182</v>
      </c>
      <c r="C67" s="49" t="s">
        <v>320</v>
      </c>
      <c r="D67" s="52">
        <v>2.8355227494208199E-2</v>
      </c>
      <c r="E67" s="51">
        <v>1.4E-2</v>
      </c>
      <c r="F67" s="51">
        <v>-5.8999999999999997E-2</v>
      </c>
    </row>
    <row r="68" spans="1:6" ht="22.5" x14ac:dyDescent="0.2">
      <c r="A68" s="3"/>
      <c r="B68" s="75"/>
      <c r="C68" s="49" t="s">
        <v>321</v>
      </c>
      <c r="D68" s="52">
        <v>0.64726921202703003</v>
      </c>
      <c r="E68" s="51">
        <v>-8.9999999999999993E-3</v>
      </c>
      <c r="F68" s="51">
        <v>-7.0000000000000001E-3</v>
      </c>
    </row>
    <row r="69" spans="1:6" ht="30" customHeight="1" x14ac:dyDescent="0.2">
      <c r="A69" s="3" t="s">
        <v>322</v>
      </c>
      <c r="B69" s="75">
        <f>1-SUM(D69:D70)</f>
        <v>0.68259292831753782</v>
      </c>
      <c r="C69" s="49" t="s">
        <v>323</v>
      </c>
      <c r="D69" s="52">
        <v>2.7414765812106098E-2</v>
      </c>
      <c r="E69" s="51">
        <v>-4.3999999999999997E-2</v>
      </c>
      <c r="F69" s="51">
        <v>-7.5999999999999998E-2</v>
      </c>
    </row>
    <row r="70" spans="1:6" ht="22.5" x14ac:dyDescent="0.2">
      <c r="A70" s="3"/>
      <c r="B70" s="75"/>
      <c r="C70" s="49" t="s">
        <v>324</v>
      </c>
      <c r="D70" s="52">
        <v>0.28999230587035602</v>
      </c>
      <c r="E70" s="51" t="s">
        <v>313</v>
      </c>
      <c r="F70" s="51">
        <v>-7.0000000000000001E-3</v>
      </c>
    </row>
    <row r="71" spans="1:6" ht="15" customHeight="1" x14ac:dyDescent="0.2">
      <c r="A71" s="3" t="s">
        <v>325</v>
      </c>
      <c r="B71" s="75">
        <f>1-SUM(D71:D72)</f>
        <v>0.30469988157989791</v>
      </c>
      <c r="C71" s="49" t="s">
        <v>326</v>
      </c>
      <c r="D71" s="52">
        <v>3.4947633345099101E-2</v>
      </c>
      <c r="E71" s="51">
        <v>2E-3</v>
      </c>
      <c r="F71" s="51">
        <v>-5.5E-2</v>
      </c>
    </row>
    <row r="72" spans="1:6" x14ac:dyDescent="0.2">
      <c r="A72" s="3"/>
      <c r="B72" s="75"/>
      <c r="C72" s="49" t="s">
        <v>327</v>
      </c>
      <c r="D72" s="52">
        <v>0.66035248507500299</v>
      </c>
      <c r="E72" s="51">
        <v>-3.0000000000000001E-3</v>
      </c>
      <c r="F72" s="51">
        <v>-7.0000000000000001E-3</v>
      </c>
    </row>
    <row r="73" spans="1:6" ht="30" customHeight="1" x14ac:dyDescent="0.2">
      <c r="A73" s="3" t="s">
        <v>329</v>
      </c>
      <c r="B73" s="75">
        <f>1-SUM(D73:D74)</f>
        <v>0.63649716511782206</v>
      </c>
      <c r="C73" s="49" t="s">
        <v>330</v>
      </c>
      <c r="D73" s="52">
        <v>2.7416044916059899E-2</v>
      </c>
      <c r="E73" s="51">
        <v>3.1E-2</v>
      </c>
      <c r="F73" s="51">
        <v>-0.10199999999999999</v>
      </c>
    </row>
    <row r="74" spans="1:6" ht="22.5" x14ac:dyDescent="0.2">
      <c r="A74" s="3"/>
      <c r="B74" s="75"/>
      <c r="C74" s="49" t="s">
        <v>331</v>
      </c>
      <c r="D74" s="52">
        <v>0.33608678996611802</v>
      </c>
      <c r="E74" s="51" t="s">
        <v>391</v>
      </c>
      <c r="F74" s="51">
        <v>-6.0000000000000001E-3</v>
      </c>
    </row>
    <row r="75" spans="1:6" ht="30" customHeight="1" x14ac:dyDescent="0.2">
      <c r="A75" s="3" t="s">
        <v>332</v>
      </c>
      <c r="B75" s="75">
        <f>1-SUM(D75:D76)</f>
        <v>0.58258831585923321</v>
      </c>
      <c r="C75" s="49" t="s">
        <v>333</v>
      </c>
      <c r="D75" s="52">
        <v>3.1201064322746799E-2</v>
      </c>
      <c r="E75" s="51">
        <v>3.5000000000000003E-2</v>
      </c>
      <c r="F75" s="51">
        <v>-6.2E-2</v>
      </c>
    </row>
    <row r="76" spans="1:6" ht="22.5" x14ac:dyDescent="0.2">
      <c r="A76" s="3"/>
      <c r="B76" s="75"/>
      <c r="C76" s="49" t="s">
        <v>334</v>
      </c>
      <c r="D76" s="52">
        <v>0.38621061981802002</v>
      </c>
      <c r="E76" s="51">
        <v>2E-3</v>
      </c>
      <c r="F76" s="51">
        <v>-7.0000000000000001E-3</v>
      </c>
    </row>
    <row r="77" spans="1:6" ht="15" customHeight="1" x14ac:dyDescent="0.2">
      <c r="A77" s="3" t="s">
        <v>335</v>
      </c>
      <c r="B77" s="75">
        <f>1-SUM(D77:D82)</f>
        <v>0.34210878073493223</v>
      </c>
      <c r="C77" s="49" t="s">
        <v>336</v>
      </c>
      <c r="D77" s="52">
        <v>9.3459943550561794E-2</v>
      </c>
      <c r="E77" s="51">
        <v>-1.7999999999999999E-2</v>
      </c>
      <c r="F77" s="51">
        <v>-1.7000000000000001E-2</v>
      </c>
    </row>
    <row r="78" spans="1:6" x14ac:dyDescent="0.2">
      <c r="A78" s="3"/>
      <c r="B78" s="75"/>
      <c r="C78" s="49" t="s">
        <v>337</v>
      </c>
      <c r="D78" s="52">
        <v>1.5055538223529201E-2</v>
      </c>
      <c r="E78" s="51" t="s">
        <v>809</v>
      </c>
      <c r="F78" s="51">
        <v>-1.0999999999999999E-2</v>
      </c>
    </row>
    <row r="79" spans="1:6" x14ac:dyDescent="0.2">
      <c r="A79" s="3"/>
      <c r="B79" s="75"/>
      <c r="C79" s="49" t="s">
        <v>345</v>
      </c>
      <c r="D79" s="52">
        <v>5.2060691164027798E-2</v>
      </c>
      <c r="E79" s="51" t="s">
        <v>218</v>
      </c>
      <c r="F79" s="51">
        <v>-0.01</v>
      </c>
    </row>
    <row r="80" spans="1:6" x14ac:dyDescent="0.2">
      <c r="A80" s="3"/>
      <c r="B80" s="75"/>
      <c r="C80" s="49" t="s">
        <v>350</v>
      </c>
      <c r="D80" s="52">
        <v>0.138381081595922</v>
      </c>
      <c r="E80" s="51" t="s">
        <v>475</v>
      </c>
      <c r="F80" s="51">
        <v>-8.9999999999999993E-3</v>
      </c>
    </row>
    <row r="81" spans="1:6" x14ac:dyDescent="0.2">
      <c r="A81" s="3"/>
      <c r="B81" s="75"/>
      <c r="C81" s="49" t="s">
        <v>353</v>
      </c>
      <c r="D81" s="52">
        <v>0.24620343047383</v>
      </c>
      <c r="E81" s="51">
        <v>4.0000000000000001E-3</v>
      </c>
      <c r="F81" s="51">
        <v>-0.01</v>
      </c>
    </row>
    <row r="82" spans="1:6" x14ac:dyDescent="0.2">
      <c r="A82" s="3"/>
      <c r="B82" s="75"/>
      <c r="C82" s="49" t="s">
        <v>356</v>
      </c>
      <c r="D82" s="52">
        <v>0.11273053425719699</v>
      </c>
      <c r="E82" s="51" t="s">
        <v>810</v>
      </c>
      <c r="F82" s="51">
        <v>-1.2999999999999999E-2</v>
      </c>
    </row>
    <row r="83" spans="1:6" ht="15" customHeight="1" x14ac:dyDescent="0.2">
      <c r="A83" s="3" t="s">
        <v>361</v>
      </c>
      <c r="B83" s="75">
        <f>1-SUM(D83:D85)</f>
        <v>5.8300851472166015E-2</v>
      </c>
      <c r="C83" s="49" t="s">
        <v>362</v>
      </c>
      <c r="D83" s="52">
        <v>0.56400942822545197</v>
      </c>
      <c r="E83" s="51" t="s">
        <v>811</v>
      </c>
      <c r="F83" s="51">
        <v>-1.4999999999999999E-2</v>
      </c>
    </row>
    <row r="84" spans="1:6" x14ac:dyDescent="0.2">
      <c r="A84" s="3"/>
      <c r="B84" s="75"/>
      <c r="C84" s="49" t="s">
        <v>363</v>
      </c>
      <c r="D84" s="52">
        <v>0.115791820936426</v>
      </c>
      <c r="E84" s="51">
        <v>2.5999999999999999E-2</v>
      </c>
      <c r="F84" s="51">
        <v>-1.6E-2</v>
      </c>
    </row>
    <row r="85" spans="1:6" x14ac:dyDescent="0.2">
      <c r="A85" s="3"/>
      <c r="B85" s="75"/>
      <c r="C85" s="49" t="s">
        <v>364</v>
      </c>
      <c r="D85" s="52">
        <v>0.26189789936595598</v>
      </c>
      <c r="E85" s="51">
        <v>2.1000000000000001E-2</v>
      </c>
      <c r="F85" s="51">
        <v>-1.4999999999999999E-2</v>
      </c>
    </row>
    <row r="86" spans="1:6" ht="15" customHeight="1" x14ac:dyDescent="0.2">
      <c r="A86" s="3" t="s">
        <v>604</v>
      </c>
      <c r="B86" s="75">
        <f>1-SUM(D86:D89)</f>
        <v>0.4881532033986461</v>
      </c>
      <c r="C86" s="49" t="s">
        <v>366</v>
      </c>
      <c r="D86" s="52">
        <v>0.111185080943625</v>
      </c>
      <c r="E86" s="51">
        <v>2E-3</v>
      </c>
      <c r="F86" s="51">
        <v>-6.0000000000000001E-3</v>
      </c>
    </row>
    <row r="87" spans="1:6" x14ac:dyDescent="0.2">
      <c r="A87" s="3"/>
      <c r="B87" s="75"/>
      <c r="C87" s="49" t="s">
        <v>367</v>
      </c>
      <c r="D87" s="52">
        <v>7.2383139589493606E-2</v>
      </c>
      <c r="E87" s="51" t="s">
        <v>429</v>
      </c>
      <c r="F87" s="51">
        <v>-0.01</v>
      </c>
    </row>
    <row r="88" spans="1:6" x14ac:dyDescent="0.2">
      <c r="A88" s="3"/>
      <c r="B88" s="75"/>
      <c r="C88" s="49" t="s">
        <v>370</v>
      </c>
      <c r="D88" s="52">
        <v>0.30469278261335198</v>
      </c>
      <c r="E88" s="51" t="s">
        <v>429</v>
      </c>
      <c r="F88" s="51">
        <v>-7.0000000000000001E-3</v>
      </c>
    </row>
    <row r="89" spans="1:6" x14ac:dyDescent="0.2">
      <c r="A89" s="3"/>
      <c r="B89" s="75"/>
      <c r="C89" s="49" t="s">
        <v>372</v>
      </c>
      <c r="D89" s="52">
        <v>2.3585793454883298E-2</v>
      </c>
      <c r="E89" s="51" t="s">
        <v>218</v>
      </c>
      <c r="F89" s="51">
        <v>-1.4E-2</v>
      </c>
    </row>
    <row r="90" spans="1:6" ht="15" customHeight="1" x14ac:dyDescent="0.2">
      <c r="A90" s="3" t="s">
        <v>376</v>
      </c>
      <c r="B90" s="75">
        <f>1-SUM(D90:D91)</f>
        <v>0.84784536598239479</v>
      </c>
      <c r="C90" s="49" t="s">
        <v>377</v>
      </c>
      <c r="D90" s="52">
        <v>1.7019333700576199E-2</v>
      </c>
      <c r="E90" s="51">
        <v>6.0999999999999999E-2</v>
      </c>
      <c r="F90" s="51">
        <v>-6.0999999999999999E-2</v>
      </c>
    </row>
    <row r="91" spans="1:6" x14ac:dyDescent="0.2">
      <c r="A91" s="3"/>
      <c r="B91" s="75"/>
      <c r="C91" s="49" t="s">
        <v>378</v>
      </c>
      <c r="D91" s="52">
        <v>0.135135300317029</v>
      </c>
      <c r="E91" s="51">
        <v>1.0999999999999999E-2</v>
      </c>
      <c r="F91" s="51">
        <v>-8.0000000000000002E-3</v>
      </c>
    </row>
    <row r="92" spans="1:6" ht="15" customHeight="1" x14ac:dyDescent="0.2">
      <c r="A92" s="3" t="s">
        <v>381</v>
      </c>
      <c r="B92" s="75">
        <f>1-SUM(D92:D95)</f>
        <v>0.172375999236977</v>
      </c>
      <c r="C92" s="49" t="s">
        <v>382</v>
      </c>
      <c r="D92" s="52">
        <v>0.21083418417270799</v>
      </c>
      <c r="E92" s="51">
        <v>-8.9999999999999993E-3</v>
      </c>
      <c r="F92" s="51">
        <v>-1.0999999999999999E-2</v>
      </c>
    </row>
    <row r="93" spans="1:6" x14ac:dyDescent="0.2">
      <c r="A93" s="3"/>
      <c r="B93" s="75"/>
      <c r="C93" s="49" t="s">
        <v>383</v>
      </c>
      <c r="D93" s="52">
        <v>0.137288037917422</v>
      </c>
      <c r="E93" s="51">
        <v>-1.2E-2</v>
      </c>
      <c r="F93" s="51">
        <v>-8.9999999999999993E-3</v>
      </c>
    </row>
    <row r="94" spans="1:6" x14ac:dyDescent="0.2">
      <c r="A94" s="3"/>
      <c r="B94" s="75"/>
      <c r="C94" s="49" t="s">
        <v>388</v>
      </c>
      <c r="D94" s="52">
        <v>0.25068831780683398</v>
      </c>
      <c r="E94" s="51">
        <v>-4.0000000000000001E-3</v>
      </c>
      <c r="F94" s="51">
        <v>-8.9999999999999993E-3</v>
      </c>
    </row>
    <row r="95" spans="1:6" x14ac:dyDescent="0.2">
      <c r="A95" s="3"/>
      <c r="B95" s="75"/>
      <c r="C95" s="49" t="s">
        <v>389</v>
      </c>
      <c r="D95" s="52">
        <v>0.228813460866059</v>
      </c>
      <c r="E95" s="51">
        <v>1.2999999999999999E-2</v>
      </c>
      <c r="F95" s="51">
        <v>-8.9999999999999993E-3</v>
      </c>
    </row>
    <row r="96" spans="1:6" ht="30" customHeight="1" x14ac:dyDescent="0.2">
      <c r="A96" s="3" t="s">
        <v>392</v>
      </c>
      <c r="B96" s="75">
        <f>1-SUM(D96:D97)</f>
        <v>0.88024875389293222</v>
      </c>
      <c r="C96" s="49" t="s">
        <v>393</v>
      </c>
      <c r="D96" s="52">
        <v>9.33309248615318E-2</v>
      </c>
      <c r="E96" s="51">
        <v>-1.2999999999999999E-2</v>
      </c>
      <c r="F96" s="51">
        <v>-0.02</v>
      </c>
    </row>
    <row r="97" spans="1:6" ht="22.5" x14ac:dyDescent="0.2">
      <c r="A97" s="3"/>
      <c r="B97" s="75"/>
      <c r="C97" s="49" t="s">
        <v>394</v>
      </c>
      <c r="D97" s="52">
        <v>2.6420321245536001E-2</v>
      </c>
      <c r="E97" s="51">
        <v>0.01</v>
      </c>
      <c r="F97" s="51">
        <v>-1.2E-2</v>
      </c>
    </row>
    <row r="98" spans="1:6" ht="15" customHeight="1" x14ac:dyDescent="0.2">
      <c r="A98" s="3" t="s">
        <v>413</v>
      </c>
      <c r="B98" s="75">
        <f>1-SUM(D98:D99)</f>
        <v>0.21396452033796287</v>
      </c>
      <c r="C98" s="49" t="s">
        <v>414</v>
      </c>
      <c r="D98" s="52">
        <v>5.7462415080888098E-2</v>
      </c>
      <c r="E98" s="51">
        <v>1.2E-2</v>
      </c>
      <c r="F98" s="51">
        <v>-1.6E-2</v>
      </c>
    </row>
    <row r="99" spans="1:6" x14ac:dyDescent="0.2">
      <c r="A99" s="3"/>
      <c r="B99" s="75"/>
      <c r="C99" s="49" t="s">
        <v>415</v>
      </c>
      <c r="D99" s="52">
        <v>0.72857306458114901</v>
      </c>
      <c r="E99" s="51" t="s">
        <v>449</v>
      </c>
      <c r="F99" s="51">
        <v>-7.0000000000000001E-3</v>
      </c>
    </row>
    <row r="100" spans="1:6" ht="15" customHeight="1" x14ac:dyDescent="0.2">
      <c r="A100" s="3" t="s">
        <v>418</v>
      </c>
      <c r="B100" s="75">
        <f>1-SUM(D100:D101)</f>
        <v>0.712709825709819</v>
      </c>
      <c r="C100" s="49" t="s">
        <v>419</v>
      </c>
      <c r="D100" s="52">
        <v>0.14218234222236201</v>
      </c>
      <c r="E100" s="51">
        <v>-6.9000000000000006E-2</v>
      </c>
      <c r="F100" s="51">
        <v>-0.121</v>
      </c>
    </row>
    <row r="101" spans="1:6" x14ac:dyDescent="0.2">
      <c r="A101" s="3"/>
      <c r="B101" s="75"/>
      <c r="C101" s="49" t="s">
        <v>420</v>
      </c>
      <c r="D101" s="52">
        <v>0.14510783206781899</v>
      </c>
      <c r="E101" s="51">
        <v>-6.4000000000000001E-2</v>
      </c>
      <c r="F101" s="51">
        <v>-0.12</v>
      </c>
    </row>
    <row r="102" spans="1:6" ht="15" customHeight="1" x14ac:dyDescent="0.2">
      <c r="A102" s="3" t="s">
        <v>421</v>
      </c>
      <c r="B102" s="75">
        <f>1-SUM(D102:D103)</f>
        <v>0.14510783206781896</v>
      </c>
      <c r="C102" s="49" t="s">
        <v>422</v>
      </c>
      <c r="D102" s="52">
        <v>0.14218234222236201</v>
      </c>
      <c r="E102" s="51" t="s">
        <v>423</v>
      </c>
      <c r="F102" s="51" t="s">
        <v>423</v>
      </c>
    </row>
    <row r="103" spans="1:6" x14ac:dyDescent="0.2">
      <c r="A103" s="3"/>
      <c r="B103" s="75"/>
      <c r="C103" s="49" t="s">
        <v>424</v>
      </c>
      <c r="D103" s="52">
        <v>0.712709825709819</v>
      </c>
      <c r="E103" s="51">
        <v>-7.0999999999999994E-2</v>
      </c>
      <c r="F103" s="51">
        <v>-0.12</v>
      </c>
    </row>
    <row r="104" spans="1:6" ht="30" customHeight="1" x14ac:dyDescent="0.2">
      <c r="A104" s="3" t="s">
        <v>425</v>
      </c>
      <c r="B104" s="75">
        <f>1-SUM(D104:D105)</f>
        <v>0.95840259620690638</v>
      </c>
      <c r="C104" s="49" t="s">
        <v>426</v>
      </c>
      <c r="D104" s="52">
        <v>1.9832160561313501E-2</v>
      </c>
      <c r="E104" s="51" t="s">
        <v>423</v>
      </c>
      <c r="F104" s="51" t="s">
        <v>423</v>
      </c>
    </row>
    <row r="105" spans="1:6" x14ac:dyDescent="0.2">
      <c r="A105" s="3"/>
      <c r="B105" s="75"/>
      <c r="C105" s="49" t="s">
        <v>427</v>
      </c>
      <c r="D105" s="52">
        <v>2.1765243231780099E-2</v>
      </c>
      <c r="E105" s="51">
        <v>0.02</v>
      </c>
      <c r="F105" s="51">
        <v>-2.1000000000000001E-2</v>
      </c>
    </row>
    <row r="106" spans="1:6" ht="45" customHeight="1" x14ac:dyDescent="0.2">
      <c r="A106" s="3" t="s">
        <v>432</v>
      </c>
      <c r="B106" s="75">
        <f>1-SUM(D106:D107)</f>
        <v>0.41517453273909544</v>
      </c>
      <c r="C106" s="49" t="s">
        <v>433</v>
      </c>
      <c r="D106" s="52">
        <v>1.6077407358384602E-2</v>
      </c>
      <c r="E106" s="51" t="s">
        <v>812</v>
      </c>
      <c r="F106" s="51">
        <v>-6.7000000000000004E-2</v>
      </c>
    </row>
    <row r="107" spans="1:6" ht="22.5" x14ac:dyDescent="0.2">
      <c r="A107" s="3"/>
      <c r="B107" s="75"/>
      <c r="C107" s="49" t="s">
        <v>434</v>
      </c>
      <c r="D107" s="52">
        <v>0.56874805990251998</v>
      </c>
      <c r="E107" s="51">
        <v>4.0000000000000001E-3</v>
      </c>
      <c r="F107" s="51">
        <v>-7.0000000000000001E-3</v>
      </c>
    </row>
    <row r="108" spans="1:6" ht="45" customHeight="1" x14ac:dyDescent="0.2">
      <c r="A108" s="3" t="s">
        <v>436</v>
      </c>
      <c r="B108" s="75">
        <f>1-SUM(D108:D113)</f>
        <v>0.11118753377715662</v>
      </c>
      <c r="C108" s="49" t="s">
        <v>437</v>
      </c>
      <c r="D108" s="52">
        <v>0.74260369461505105</v>
      </c>
      <c r="E108" s="51" t="s">
        <v>794</v>
      </c>
      <c r="F108" s="51">
        <v>-1.0999999999999999E-2</v>
      </c>
    </row>
    <row r="109" spans="1:6" ht="22.5" x14ac:dyDescent="0.2">
      <c r="A109" s="3"/>
      <c r="B109" s="75"/>
      <c r="C109" s="49" t="s">
        <v>438</v>
      </c>
      <c r="D109" s="52">
        <v>0</v>
      </c>
      <c r="E109" s="51" t="s">
        <v>813</v>
      </c>
      <c r="F109" s="51">
        <v>-4.2000000000000003E-2</v>
      </c>
    </row>
    <row r="110" spans="1:6" ht="33.75" x14ac:dyDescent="0.2">
      <c r="A110" s="3"/>
      <c r="B110" s="75"/>
      <c r="C110" s="49" t="s">
        <v>444</v>
      </c>
      <c r="D110" s="52">
        <v>7.5302558747142702E-3</v>
      </c>
      <c r="E110" s="51">
        <v>8.0000000000000002E-3</v>
      </c>
      <c r="F110" s="51">
        <v>-2.5999999999999999E-2</v>
      </c>
    </row>
    <row r="111" spans="1:6" ht="33.75" x14ac:dyDescent="0.2">
      <c r="A111" s="3"/>
      <c r="B111" s="75"/>
      <c r="C111" s="49" t="s">
        <v>448</v>
      </c>
      <c r="D111" s="52">
        <v>1.6031965307469899E-2</v>
      </c>
      <c r="E111" s="51">
        <v>-1.4E-2</v>
      </c>
      <c r="F111" s="51">
        <v>-1.2999999999999999E-2</v>
      </c>
    </row>
    <row r="112" spans="1:6" ht="33.75" x14ac:dyDescent="0.2">
      <c r="A112" s="3"/>
      <c r="B112" s="75"/>
      <c r="C112" s="49" t="s">
        <v>450</v>
      </c>
      <c r="D112" s="52">
        <v>7.7297728011254896E-2</v>
      </c>
      <c r="E112" s="51">
        <v>7.0000000000000001E-3</v>
      </c>
      <c r="F112" s="51">
        <v>-8.9999999999999993E-3</v>
      </c>
    </row>
    <row r="113" spans="1:6" ht="33.75" x14ac:dyDescent="0.2">
      <c r="A113" s="3"/>
      <c r="B113" s="75"/>
      <c r="C113" s="49" t="s">
        <v>451</v>
      </c>
      <c r="D113" s="52">
        <v>4.5348822414353299E-2</v>
      </c>
      <c r="E113" s="51">
        <v>1.2E-2</v>
      </c>
      <c r="F113" s="51">
        <v>-0.01</v>
      </c>
    </row>
    <row r="114" spans="1:6" ht="45" customHeight="1" x14ac:dyDescent="0.2">
      <c r="A114" s="3" t="s">
        <v>452</v>
      </c>
      <c r="B114" s="75">
        <f>1-SUM(D114:D118)</f>
        <v>2.8111733490699065E-2</v>
      </c>
      <c r="C114" s="49" t="s">
        <v>453</v>
      </c>
      <c r="D114" s="52">
        <v>0.50293299465868901</v>
      </c>
      <c r="E114" s="51">
        <v>2E-3</v>
      </c>
      <c r="F114" s="51">
        <v>-1.4999999999999999E-2</v>
      </c>
    </row>
    <row r="115" spans="1:6" ht="22.5" x14ac:dyDescent="0.2">
      <c r="A115" s="3"/>
      <c r="B115" s="75"/>
      <c r="C115" s="49" t="s">
        <v>454</v>
      </c>
      <c r="D115" s="52">
        <v>9.2738920876266095E-4</v>
      </c>
      <c r="E115" s="51">
        <v>3.5000000000000003E-2</v>
      </c>
      <c r="F115" s="51">
        <v>-2.5999999999999999E-2</v>
      </c>
    </row>
    <row r="116" spans="1:6" ht="33.75" x14ac:dyDescent="0.2">
      <c r="A116" s="3"/>
      <c r="B116" s="75"/>
      <c r="C116" s="49" t="s">
        <v>460</v>
      </c>
      <c r="D116" s="52">
        <v>6.5435023840638299E-3</v>
      </c>
      <c r="E116" s="51">
        <v>0.03</v>
      </c>
      <c r="F116" s="51">
        <v>-3.5000000000000003E-2</v>
      </c>
    </row>
    <row r="117" spans="1:6" ht="33.75" x14ac:dyDescent="0.2">
      <c r="A117" s="3"/>
      <c r="B117" s="75"/>
      <c r="C117" s="49" t="s">
        <v>461</v>
      </c>
      <c r="D117" s="52">
        <v>1.30824604432404E-2</v>
      </c>
      <c r="E117" s="51">
        <v>4.0000000000000001E-3</v>
      </c>
      <c r="F117" s="51">
        <v>-2.4E-2</v>
      </c>
    </row>
    <row r="118" spans="1:6" ht="22.5" x14ac:dyDescent="0.2">
      <c r="A118" s="3"/>
      <c r="B118" s="75"/>
      <c r="C118" s="49" t="s">
        <v>462</v>
      </c>
      <c r="D118" s="52">
        <v>0.44840191981454502</v>
      </c>
      <c r="E118" s="51">
        <v>-8.0000000000000002E-3</v>
      </c>
      <c r="F118" s="51">
        <v>-1.7000000000000001E-2</v>
      </c>
    </row>
    <row r="119" spans="1:6" ht="30" customHeight="1" x14ac:dyDescent="0.2">
      <c r="A119" s="3" t="s">
        <v>463</v>
      </c>
      <c r="B119" s="75">
        <f>1-SUM(D119:D123)</f>
        <v>0.5434048271853742</v>
      </c>
      <c r="C119" s="49" t="s">
        <v>464</v>
      </c>
      <c r="D119" s="52">
        <v>0</v>
      </c>
      <c r="E119" s="51">
        <v>1.4E-2</v>
      </c>
      <c r="F119" s="51">
        <v>-4.1000000000000002E-2</v>
      </c>
    </row>
    <row r="120" spans="1:6" ht="22.5" x14ac:dyDescent="0.2">
      <c r="A120" s="3"/>
      <c r="B120" s="75"/>
      <c r="C120" s="49" t="s">
        <v>465</v>
      </c>
      <c r="D120" s="52">
        <v>1.22253550102053E-2</v>
      </c>
      <c r="E120" s="51">
        <v>-2E-3</v>
      </c>
      <c r="F120" s="51">
        <v>-1.2E-2</v>
      </c>
    </row>
    <row r="121" spans="1:6" ht="22.5" x14ac:dyDescent="0.2">
      <c r="A121" s="3"/>
      <c r="B121" s="75"/>
      <c r="C121" s="49" t="s">
        <v>466</v>
      </c>
      <c r="D121" s="52">
        <v>9.4685079793485304E-3</v>
      </c>
      <c r="E121" s="51">
        <v>-1.9E-2</v>
      </c>
      <c r="F121" s="51">
        <v>-1.4E-2</v>
      </c>
    </row>
    <row r="122" spans="1:6" ht="22.5" x14ac:dyDescent="0.2">
      <c r="A122" s="3"/>
      <c r="B122" s="75"/>
      <c r="C122" s="49" t="s">
        <v>468</v>
      </c>
      <c r="D122" s="52">
        <v>0.101889150872514</v>
      </c>
      <c r="E122" s="51">
        <v>-0.01</v>
      </c>
      <c r="F122" s="51">
        <v>-8.9999999999999993E-3</v>
      </c>
    </row>
    <row r="123" spans="1:6" ht="22.5" x14ac:dyDescent="0.2">
      <c r="A123" s="3"/>
      <c r="B123" s="75"/>
      <c r="C123" s="49" t="s">
        <v>469</v>
      </c>
      <c r="D123" s="52">
        <v>0.33301215895255798</v>
      </c>
      <c r="E123" s="51" t="s">
        <v>814</v>
      </c>
      <c r="F123" s="51">
        <v>-0.01</v>
      </c>
    </row>
    <row r="124" spans="1:6" ht="15" customHeight="1" x14ac:dyDescent="0.2">
      <c r="A124" s="3" t="s">
        <v>470</v>
      </c>
      <c r="B124" s="75">
        <f>1-SUM(D124:D136)</f>
        <v>8.5760317211842518E-2</v>
      </c>
      <c r="C124" s="49" t="s">
        <v>471</v>
      </c>
      <c r="D124" s="52">
        <v>0</v>
      </c>
      <c r="E124" s="51" t="s">
        <v>423</v>
      </c>
      <c r="F124" s="51" t="s">
        <v>423</v>
      </c>
    </row>
    <row r="125" spans="1:6" x14ac:dyDescent="0.2">
      <c r="A125" s="3"/>
      <c r="B125" s="75"/>
      <c r="C125" s="49" t="s">
        <v>472</v>
      </c>
      <c r="D125" s="52">
        <v>0</v>
      </c>
      <c r="E125" s="51" t="s">
        <v>423</v>
      </c>
      <c r="F125" s="51" t="s">
        <v>423</v>
      </c>
    </row>
    <row r="126" spans="1:6" x14ac:dyDescent="0.2">
      <c r="A126" s="3"/>
      <c r="B126" s="75"/>
      <c r="C126" s="49" t="s">
        <v>473</v>
      </c>
      <c r="D126" s="52">
        <v>2.3587243604676698E-2</v>
      </c>
      <c r="E126" s="51" t="s">
        <v>815</v>
      </c>
      <c r="F126" s="51">
        <v>-1.4E-2</v>
      </c>
    </row>
    <row r="127" spans="1:6" x14ac:dyDescent="0.2">
      <c r="A127" s="3"/>
      <c r="B127" s="75"/>
      <c r="C127" s="49" t="s">
        <v>478</v>
      </c>
      <c r="D127" s="52">
        <v>3.6630869431147003E-2</v>
      </c>
      <c r="E127" s="51">
        <v>-1.2999999999999999E-2</v>
      </c>
      <c r="F127" s="51">
        <v>-1.4999999999999999E-2</v>
      </c>
    </row>
    <row r="128" spans="1:6" x14ac:dyDescent="0.2">
      <c r="A128" s="3"/>
      <c r="B128" s="75"/>
      <c r="C128" s="49" t="s">
        <v>479</v>
      </c>
      <c r="D128" s="52">
        <v>1.22609714997335E-2</v>
      </c>
      <c r="E128" s="51">
        <v>1.7999999999999999E-2</v>
      </c>
      <c r="F128" s="51">
        <v>-1.4999999999999999E-2</v>
      </c>
    </row>
    <row r="129" spans="1:6" x14ac:dyDescent="0.2">
      <c r="A129" s="3"/>
      <c r="B129" s="75"/>
      <c r="C129" s="49" t="s">
        <v>480</v>
      </c>
      <c r="D129" s="52">
        <v>4.0531574005344399E-2</v>
      </c>
      <c r="E129" s="51">
        <v>2.3E-2</v>
      </c>
      <c r="F129" s="51">
        <v>-1.9E-2</v>
      </c>
    </row>
    <row r="130" spans="1:6" x14ac:dyDescent="0.2">
      <c r="A130" s="3"/>
      <c r="B130" s="75"/>
      <c r="C130" s="49" t="s">
        <v>481</v>
      </c>
      <c r="D130" s="52">
        <v>3.8652596253543198E-2</v>
      </c>
      <c r="E130" s="51">
        <v>0.02</v>
      </c>
      <c r="F130" s="51">
        <v>-1.4E-2</v>
      </c>
    </row>
    <row r="131" spans="1:6" x14ac:dyDescent="0.2">
      <c r="A131" s="3"/>
      <c r="B131" s="75"/>
      <c r="C131" s="49" t="s">
        <v>482</v>
      </c>
      <c r="D131" s="52">
        <v>7.7129409281397901E-2</v>
      </c>
      <c r="E131" s="51">
        <v>0.01</v>
      </c>
      <c r="F131" s="51">
        <v>-1.4E-2</v>
      </c>
    </row>
    <row r="132" spans="1:6" x14ac:dyDescent="0.2">
      <c r="A132" s="3"/>
      <c r="B132" s="75"/>
      <c r="C132" s="49" t="s">
        <v>484</v>
      </c>
      <c r="D132" s="52">
        <v>0.18612132691234901</v>
      </c>
      <c r="E132" s="51">
        <v>-2.9000000000000001E-2</v>
      </c>
      <c r="F132" s="51">
        <v>-2.7E-2</v>
      </c>
    </row>
    <row r="133" spans="1:6" x14ac:dyDescent="0.2">
      <c r="A133" s="3"/>
      <c r="B133" s="75"/>
      <c r="C133" s="49" t="s">
        <v>485</v>
      </c>
      <c r="D133" s="52">
        <v>0.205310335859577</v>
      </c>
      <c r="E133" s="51">
        <v>7.0000000000000001E-3</v>
      </c>
      <c r="F133" s="51">
        <v>-1.4999999999999999E-2</v>
      </c>
    </row>
    <row r="134" spans="1:6" x14ac:dyDescent="0.2">
      <c r="A134" s="3"/>
      <c r="B134" s="75"/>
      <c r="C134" s="49" t="s">
        <v>486</v>
      </c>
      <c r="D134" s="52">
        <v>4.9813791757249697E-2</v>
      </c>
      <c r="E134" s="51">
        <v>0.02</v>
      </c>
      <c r="F134" s="51">
        <v>-1.7000000000000001E-2</v>
      </c>
    </row>
    <row r="135" spans="1:6" x14ac:dyDescent="0.2">
      <c r="A135" s="3"/>
      <c r="B135" s="75"/>
      <c r="C135" s="49" t="s">
        <v>487</v>
      </c>
      <c r="D135" s="52">
        <v>0.150138880047542</v>
      </c>
      <c r="E135" s="51" t="s">
        <v>621</v>
      </c>
      <c r="F135" s="51">
        <v>-1.2999999999999999E-2</v>
      </c>
    </row>
    <row r="136" spans="1:6" x14ac:dyDescent="0.2">
      <c r="A136" s="3"/>
      <c r="B136" s="75"/>
      <c r="C136" s="49" t="s">
        <v>488</v>
      </c>
      <c r="D136" s="52">
        <v>9.4062684135596999E-2</v>
      </c>
      <c r="E136" s="51">
        <v>5.0000000000000001E-3</v>
      </c>
      <c r="F136" s="51">
        <v>-1.2999999999999999E-2</v>
      </c>
    </row>
    <row r="137" spans="1:6" ht="30" customHeight="1" x14ac:dyDescent="0.2">
      <c r="A137" s="3" t="s">
        <v>489</v>
      </c>
      <c r="B137" s="75">
        <f>1-SUM(D137:D140)</f>
        <v>0.31576903072383344</v>
      </c>
      <c r="C137" s="49" t="s">
        <v>490</v>
      </c>
      <c r="D137" s="52">
        <v>0.36018284905353698</v>
      </c>
      <c r="E137" s="51">
        <v>0.01</v>
      </c>
      <c r="F137" s="51">
        <v>-1.0999999999999999E-2</v>
      </c>
    </row>
    <row r="138" spans="1:6" ht="22.5" x14ac:dyDescent="0.2">
      <c r="A138" s="3"/>
      <c r="B138" s="75"/>
      <c r="C138" s="49" t="s">
        <v>491</v>
      </c>
      <c r="D138" s="52">
        <v>0.32028814657300497</v>
      </c>
      <c r="E138" s="51">
        <v>1.2999999999999999E-2</v>
      </c>
      <c r="F138" s="51">
        <v>-8.9999999999999993E-3</v>
      </c>
    </row>
    <row r="139" spans="1:6" ht="22.5" x14ac:dyDescent="0.2">
      <c r="A139" s="3"/>
      <c r="B139" s="75"/>
      <c r="C139" s="49" t="s">
        <v>492</v>
      </c>
      <c r="D139" s="52">
        <v>3.7599736496245501E-3</v>
      </c>
      <c r="E139" s="51">
        <v>1.6E-2</v>
      </c>
      <c r="F139" s="51">
        <v>-1.2999999999999999E-2</v>
      </c>
    </row>
    <row r="140" spans="1:6" ht="22.5" x14ac:dyDescent="0.2">
      <c r="A140" s="3"/>
      <c r="B140" s="75"/>
      <c r="C140" s="49" t="s">
        <v>493</v>
      </c>
      <c r="D140" s="52">
        <v>0</v>
      </c>
      <c r="E140" s="51">
        <v>6.3E-2</v>
      </c>
      <c r="F140" s="51">
        <v>-5.3999999999999999E-2</v>
      </c>
    </row>
    <row r="141" spans="1:6" ht="30" customHeight="1" x14ac:dyDescent="0.2">
      <c r="A141" s="3" t="s">
        <v>494</v>
      </c>
      <c r="B141" s="75">
        <f>1-SUM(D141:D144)</f>
        <v>0.21111883704128509</v>
      </c>
      <c r="C141" s="49" t="s">
        <v>495</v>
      </c>
      <c r="D141" s="52">
        <v>0.374911228519407</v>
      </c>
      <c r="E141" s="51">
        <v>-3.0000000000000001E-3</v>
      </c>
      <c r="F141" s="51">
        <v>-1.4999999999999999E-2</v>
      </c>
    </row>
    <row r="142" spans="1:6" ht="22.5" x14ac:dyDescent="0.2">
      <c r="A142" s="3"/>
      <c r="B142" s="75"/>
      <c r="C142" s="49" t="s">
        <v>496</v>
      </c>
      <c r="D142" s="52">
        <v>0.226706386726748</v>
      </c>
      <c r="E142" s="51">
        <v>8.0000000000000002E-3</v>
      </c>
      <c r="F142" s="51">
        <v>-1.0999999999999999E-2</v>
      </c>
    </row>
    <row r="143" spans="1:6" ht="22.5" x14ac:dyDescent="0.2">
      <c r="A143" s="3"/>
      <c r="B143" s="75"/>
      <c r="C143" s="49" t="s">
        <v>497</v>
      </c>
      <c r="D143" s="52">
        <v>0.15265804704004499</v>
      </c>
      <c r="E143" s="51">
        <v>1.4999999999999999E-2</v>
      </c>
      <c r="F143" s="51">
        <v>-0.01</v>
      </c>
    </row>
    <row r="144" spans="1:6" ht="22.5" x14ac:dyDescent="0.2">
      <c r="A144" s="3"/>
      <c r="B144" s="75"/>
      <c r="C144" s="49" t="s">
        <v>498</v>
      </c>
      <c r="D144" s="52">
        <v>3.4605500672514999E-2</v>
      </c>
      <c r="E144" s="51" t="s">
        <v>605</v>
      </c>
      <c r="F144" s="51">
        <v>-1.4E-2</v>
      </c>
    </row>
    <row r="145" spans="1:6" ht="30" customHeight="1" x14ac:dyDescent="0.2">
      <c r="A145" s="3" t="s">
        <v>503</v>
      </c>
      <c r="B145" s="75">
        <f>1-SUM(D145:D148)</f>
        <v>0.1795562987553937</v>
      </c>
      <c r="C145" s="49" t="s">
        <v>504</v>
      </c>
      <c r="D145" s="52">
        <v>0.34650859425807101</v>
      </c>
      <c r="E145" s="51">
        <v>1.4E-2</v>
      </c>
      <c r="F145" s="51">
        <v>-1.4999999999999999E-2</v>
      </c>
    </row>
    <row r="146" spans="1:6" ht="22.5" x14ac:dyDescent="0.2">
      <c r="A146" s="3"/>
      <c r="B146" s="75"/>
      <c r="C146" s="49" t="s">
        <v>505</v>
      </c>
      <c r="D146" s="52">
        <v>0.15803342305561099</v>
      </c>
      <c r="E146" s="51">
        <v>-7.0000000000000001E-3</v>
      </c>
      <c r="F146" s="51">
        <v>-1.2E-2</v>
      </c>
    </row>
    <row r="147" spans="1:6" ht="22.5" x14ac:dyDescent="0.2">
      <c r="A147" s="3"/>
      <c r="B147" s="75"/>
      <c r="C147" s="49" t="s">
        <v>506</v>
      </c>
      <c r="D147" s="52">
        <v>0.231870333938618</v>
      </c>
      <c r="E147" s="51">
        <v>1.2E-2</v>
      </c>
      <c r="F147" s="51">
        <v>-1.0999999999999999E-2</v>
      </c>
    </row>
    <row r="148" spans="1:6" ht="22.5" x14ac:dyDescent="0.2">
      <c r="A148" s="3"/>
      <c r="B148" s="75"/>
      <c r="C148" s="49" t="s">
        <v>507</v>
      </c>
      <c r="D148" s="52">
        <v>8.4031349992306298E-2</v>
      </c>
      <c r="E148" s="51" t="s">
        <v>816</v>
      </c>
      <c r="F148" s="51">
        <v>-1.7000000000000001E-2</v>
      </c>
    </row>
    <row r="149" spans="1:6" ht="45" customHeight="1" x14ac:dyDescent="0.2">
      <c r="A149" s="3" t="s">
        <v>512</v>
      </c>
      <c r="B149" s="75">
        <f>1-SUM(D149:D150)</f>
        <v>0.93877345513963661</v>
      </c>
      <c r="C149" s="49" t="s">
        <v>513</v>
      </c>
      <c r="D149" s="52">
        <v>3.4004221020275602E-2</v>
      </c>
      <c r="E149" s="51">
        <v>-7.0000000000000007E-2</v>
      </c>
      <c r="F149" s="51">
        <v>-5.2999999999999999E-2</v>
      </c>
    </row>
    <row r="150" spans="1:6" ht="33.75" x14ac:dyDescent="0.2">
      <c r="A150" s="3"/>
      <c r="B150" s="75"/>
      <c r="C150" s="49" t="s">
        <v>514</v>
      </c>
      <c r="D150" s="52">
        <v>2.7222323840087801E-2</v>
      </c>
      <c r="E150" s="51">
        <v>1.9E-2</v>
      </c>
      <c r="F150" s="51">
        <v>-1.4E-2</v>
      </c>
    </row>
    <row r="151" spans="1:6" ht="30" customHeight="1" x14ac:dyDescent="0.2">
      <c r="A151" s="3" t="s">
        <v>515</v>
      </c>
      <c r="B151" s="75">
        <f>1-SUM(D151:D154)</f>
        <v>0.12307289675619248</v>
      </c>
      <c r="C151" s="49" t="s">
        <v>516</v>
      </c>
      <c r="D151" s="52">
        <v>0.510809542092727</v>
      </c>
      <c r="E151" s="51" t="s">
        <v>203</v>
      </c>
      <c r="F151" s="51">
        <v>-0.01</v>
      </c>
    </row>
    <row r="152" spans="1:6" ht="22.5" x14ac:dyDescent="0.2">
      <c r="A152" s="3"/>
      <c r="B152" s="75"/>
      <c r="C152" s="49" t="s">
        <v>517</v>
      </c>
      <c r="D152" s="52">
        <v>9.6690392617390306E-2</v>
      </c>
      <c r="E152" s="51">
        <v>-8.9999999999999993E-3</v>
      </c>
      <c r="F152" s="51">
        <v>-1.2E-2</v>
      </c>
    </row>
    <row r="153" spans="1:6" ht="22.5" x14ac:dyDescent="0.2">
      <c r="A153" s="3"/>
      <c r="B153" s="75"/>
      <c r="C153" s="49" t="s">
        <v>518</v>
      </c>
      <c r="D153" s="52">
        <v>0.192966266968251</v>
      </c>
      <c r="E153" s="51">
        <v>-1.4999999999999999E-2</v>
      </c>
      <c r="F153" s="51">
        <v>-1.2999999999999999E-2</v>
      </c>
    </row>
    <row r="154" spans="1:6" ht="22.5" x14ac:dyDescent="0.2">
      <c r="A154" s="3"/>
      <c r="B154" s="75"/>
      <c r="C154" s="49" t="s">
        <v>519</v>
      </c>
      <c r="D154" s="52">
        <v>7.6460901565439193E-2</v>
      </c>
      <c r="E154" s="51">
        <v>-2E-3</v>
      </c>
      <c r="F154" s="51">
        <v>-1.7000000000000001E-2</v>
      </c>
    </row>
    <row r="155" spans="1:6" ht="15" customHeight="1" x14ac:dyDescent="0.2">
      <c r="A155" s="78" t="s">
        <v>520</v>
      </c>
      <c r="B155" s="75">
        <f>1-SUM(D155:D156)</f>
        <v>0.54151924656296069</v>
      </c>
      <c r="C155" s="49" t="s">
        <v>521</v>
      </c>
      <c r="D155" s="52">
        <v>0.45378555865499698</v>
      </c>
      <c r="E155" s="51">
        <v>1.0999999999999999E-2</v>
      </c>
      <c r="F155" s="51">
        <v>-0.03</v>
      </c>
    </row>
    <row r="156" spans="1:6" x14ac:dyDescent="0.2">
      <c r="A156" s="78"/>
      <c r="B156" s="75"/>
      <c r="C156" s="49" t="s">
        <v>522</v>
      </c>
      <c r="D156" s="52">
        <v>4.69519478204231E-3</v>
      </c>
      <c r="E156" s="51">
        <v>-5.0999999999999997E-2</v>
      </c>
      <c r="F156" s="51">
        <v>-3.6999999999999998E-2</v>
      </c>
    </row>
    <row r="157" spans="1:6" ht="30" customHeight="1" x14ac:dyDescent="0.2">
      <c r="A157" s="78" t="s">
        <v>523</v>
      </c>
      <c r="B157" s="75">
        <f>1-SUM(D157:D158)</f>
        <v>0.50008924013424938</v>
      </c>
      <c r="C157" s="49" t="s">
        <v>524</v>
      </c>
      <c r="D157" s="52">
        <v>0.41432153542637801</v>
      </c>
      <c r="E157" s="51" t="s">
        <v>203</v>
      </c>
      <c r="F157" s="51">
        <v>-0.02</v>
      </c>
    </row>
    <row r="158" spans="1:6" ht="22.5" x14ac:dyDescent="0.2">
      <c r="A158" s="78"/>
      <c r="B158" s="75"/>
      <c r="C158" s="49" t="s">
        <v>525</v>
      </c>
      <c r="D158" s="52">
        <v>8.5589224439372599E-2</v>
      </c>
      <c r="E158" s="51">
        <v>-1.2999999999999999E-2</v>
      </c>
      <c r="F158" s="51">
        <v>-1.2999999999999999E-2</v>
      </c>
    </row>
    <row r="159" spans="1:6" ht="15" customHeight="1" x14ac:dyDescent="0.2">
      <c r="A159" s="78" t="s">
        <v>526</v>
      </c>
      <c r="B159" s="75">
        <f>1-SUM(D159:D160)</f>
        <v>0.51030946274398259</v>
      </c>
      <c r="C159" s="49" t="s">
        <v>527</v>
      </c>
      <c r="D159" s="52">
        <v>0.44535142358795299</v>
      </c>
      <c r="E159" s="51">
        <v>2.1999999999999999E-2</v>
      </c>
      <c r="F159" s="51">
        <v>-2.9000000000000001E-2</v>
      </c>
    </row>
    <row r="160" spans="1:6" x14ac:dyDescent="0.2">
      <c r="A160" s="78"/>
      <c r="B160" s="75"/>
      <c r="C160" s="49" t="s">
        <v>528</v>
      </c>
      <c r="D160" s="52">
        <v>4.4339113668064402E-2</v>
      </c>
      <c r="E160" s="51">
        <v>-6.0000000000000001E-3</v>
      </c>
      <c r="F160" s="51">
        <v>-1.9E-2</v>
      </c>
    </row>
    <row r="161" spans="1:6" ht="15" customHeight="1" x14ac:dyDescent="0.2">
      <c r="A161" s="78" t="s">
        <v>529</v>
      </c>
      <c r="B161" s="75">
        <f>1-SUM(D161:D162)</f>
        <v>0.43208331675307599</v>
      </c>
      <c r="C161" s="49" t="s">
        <v>530</v>
      </c>
      <c r="D161" s="52">
        <v>0.40575450120248302</v>
      </c>
      <c r="E161" s="51">
        <v>-1.7000000000000001E-2</v>
      </c>
      <c r="F161" s="51">
        <v>-0.02</v>
      </c>
    </row>
    <row r="162" spans="1:6" x14ac:dyDescent="0.2">
      <c r="A162" s="78"/>
      <c r="B162" s="75"/>
      <c r="C162" s="49" t="s">
        <v>531</v>
      </c>
      <c r="D162" s="52">
        <v>0.16216218204444099</v>
      </c>
      <c r="E162" s="51">
        <v>-8.0000000000000002E-3</v>
      </c>
      <c r="F162" s="51">
        <v>-1.2999999999999999E-2</v>
      </c>
    </row>
    <row r="163" spans="1:6" ht="15" customHeight="1" x14ac:dyDescent="0.2">
      <c r="A163" s="3" t="s">
        <v>532</v>
      </c>
      <c r="B163" s="75">
        <f>1-SUM(D163:D164)</f>
        <v>0.46409015482620197</v>
      </c>
      <c r="C163" s="49" t="s">
        <v>533</v>
      </c>
      <c r="D163" s="52">
        <v>0.42643975387028599</v>
      </c>
      <c r="E163" s="51">
        <v>-2.4E-2</v>
      </c>
      <c r="F163" s="51">
        <v>-1.7999999999999999E-2</v>
      </c>
    </row>
    <row r="164" spans="1:6" x14ac:dyDescent="0.2">
      <c r="A164" s="3"/>
      <c r="B164" s="75"/>
      <c r="C164" s="49" t="s">
        <v>534</v>
      </c>
      <c r="D164" s="52">
        <v>0.109470091303512</v>
      </c>
      <c r="E164" s="51">
        <v>-1.2E-2</v>
      </c>
      <c r="F164" s="51">
        <v>-1.2999999999999999E-2</v>
      </c>
    </row>
    <row r="165" spans="1:6" ht="22.5" x14ac:dyDescent="0.2">
      <c r="A165" s="49" t="s">
        <v>535</v>
      </c>
      <c r="B165" s="52">
        <f>1-SUM(D165)</f>
        <v>0.98115054985209815</v>
      </c>
      <c r="C165" s="49" t="s">
        <v>536</v>
      </c>
      <c r="D165" s="52">
        <v>1.8849450147901899E-2</v>
      </c>
      <c r="E165" s="51">
        <v>3.0000000000000001E-3</v>
      </c>
      <c r="F165" s="51">
        <v>-1.4E-2</v>
      </c>
    </row>
    <row r="166" spans="1:6" ht="15" customHeight="1" x14ac:dyDescent="0.2">
      <c r="A166" s="79" t="s">
        <v>575</v>
      </c>
      <c r="B166" s="79"/>
      <c r="C166" s="79"/>
      <c r="D166" s="66"/>
      <c r="E166" s="79">
        <v>2219</v>
      </c>
      <c r="F166" s="79"/>
    </row>
    <row r="167" spans="1:6" ht="15" customHeight="1" x14ac:dyDescent="0.2">
      <c r="A167" s="3" t="s">
        <v>576</v>
      </c>
      <c r="B167" s="3"/>
      <c r="C167" s="3"/>
      <c r="D167" s="59"/>
      <c r="E167" s="3" t="s">
        <v>817</v>
      </c>
      <c r="F167" s="3"/>
    </row>
    <row r="168" spans="1:6" ht="15" customHeight="1" x14ac:dyDescent="0.2">
      <c r="A168" s="3" t="s">
        <v>585</v>
      </c>
      <c r="B168" s="3"/>
      <c r="C168" s="3"/>
      <c r="D168" s="59"/>
      <c r="E168" s="75">
        <v>0.215</v>
      </c>
      <c r="F168" s="75"/>
    </row>
    <row r="169" spans="1:6" s="47" customFormat="1" ht="11.25" x14ac:dyDescent="0.2"/>
    <row r="170" spans="1:6" s="47" customFormat="1" ht="11.25" x14ac:dyDescent="0.2">
      <c r="A170" s="46" t="s">
        <v>586</v>
      </c>
      <c r="B170" s="80" t="s">
        <v>587</v>
      </c>
      <c r="C170" s="80"/>
    </row>
    <row r="171" spans="1:6" x14ac:dyDescent="0.2">
      <c r="A171" s="46"/>
      <c r="B171" s="80" t="s">
        <v>588</v>
      </c>
      <c r="C171" s="80"/>
    </row>
    <row r="172" spans="1:6" x14ac:dyDescent="0.2">
      <c r="A172" s="47"/>
      <c r="B172" s="80" t="s">
        <v>589</v>
      </c>
      <c r="C172" s="80"/>
    </row>
    <row r="173" spans="1:6" ht="22.5" customHeight="1" x14ac:dyDescent="0.2">
      <c r="A173" s="81" t="s">
        <v>818</v>
      </c>
      <c r="B173" s="81"/>
      <c r="C173" s="81"/>
      <c r="D173" s="81"/>
      <c r="E173" s="81"/>
      <c r="F173" s="81"/>
    </row>
    <row r="174" spans="1:6" x14ac:dyDescent="0.2">
      <c r="A174" s="82" t="s">
        <v>591</v>
      </c>
      <c r="B174" s="82"/>
    </row>
    <row r="175" spans="1:6" x14ac:dyDescent="0.2">
      <c r="A175" s="82" t="s">
        <v>592</v>
      </c>
      <c r="B175" s="82"/>
    </row>
  </sheetData>
  <mergeCells count="113">
    <mergeCell ref="B171:C171"/>
    <mergeCell ref="B172:C172"/>
    <mergeCell ref="A173:F173"/>
    <mergeCell ref="A174:B174"/>
    <mergeCell ref="A175:B175"/>
    <mergeCell ref="A163:A164"/>
    <mergeCell ref="B163:B164"/>
    <mergeCell ref="A166:C166"/>
    <mergeCell ref="E166:F166"/>
    <mergeCell ref="A167:C167"/>
    <mergeCell ref="E167:F167"/>
    <mergeCell ref="A168:C168"/>
    <mergeCell ref="E168:F168"/>
    <mergeCell ref="B170:C170"/>
    <mergeCell ref="A151:A154"/>
    <mergeCell ref="B151:B154"/>
    <mergeCell ref="A155:A156"/>
    <mergeCell ref="B155:B156"/>
    <mergeCell ref="A157:A158"/>
    <mergeCell ref="B157:B158"/>
    <mergeCell ref="A159:A160"/>
    <mergeCell ref="B159:B160"/>
    <mergeCell ref="A161:A162"/>
    <mergeCell ref="B161:B162"/>
    <mergeCell ref="A124:A136"/>
    <mergeCell ref="B124:B136"/>
    <mergeCell ref="A137:A140"/>
    <mergeCell ref="B137:B140"/>
    <mergeCell ref="A141:A144"/>
    <mergeCell ref="B141:B144"/>
    <mergeCell ref="A145:A148"/>
    <mergeCell ref="B145:B148"/>
    <mergeCell ref="A149:A150"/>
    <mergeCell ref="B149:B150"/>
    <mergeCell ref="A104:A105"/>
    <mergeCell ref="B104:B105"/>
    <mergeCell ref="A106:A107"/>
    <mergeCell ref="B106:B107"/>
    <mergeCell ref="A108:A113"/>
    <mergeCell ref="B108:B113"/>
    <mergeCell ref="A114:A118"/>
    <mergeCell ref="B114:B118"/>
    <mergeCell ref="A119:A123"/>
    <mergeCell ref="B119:B123"/>
    <mergeCell ref="A92:A95"/>
    <mergeCell ref="B92:B95"/>
    <mergeCell ref="A96:A97"/>
    <mergeCell ref="B96:B97"/>
    <mergeCell ref="A98:A99"/>
    <mergeCell ref="B98:B99"/>
    <mergeCell ref="A100:A101"/>
    <mergeCell ref="B100:B101"/>
    <mergeCell ref="A102:A103"/>
    <mergeCell ref="B102:B103"/>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9"/>
  <sheetViews>
    <sheetView zoomScale="90" zoomScaleNormal="90" workbookViewId="0"/>
  </sheetViews>
  <sheetFormatPr baseColWidth="10" defaultColWidth="9.140625" defaultRowHeight="12.75" x14ac:dyDescent="0.2"/>
  <cols>
    <col min="1" max="1" width="25.28515625" style="14" customWidth="1"/>
    <col min="2" max="1025" width="11.5703125" style="14"/>
  </cols>
  <sheetData>
    <row r="1" spans="1:7" ht="23.25" customHeight="1" x14ac:dyDescent="0.2">
      <c r="A1" s="10" t="s">
        <v>3</v>
      </c>
      <c r="B1" s="10"/>
      <c r="C1" s="10"/>
      <c r="D1" s="10"/>
      <c r="E1" s="10"/>
      <c r="F1" s="10"/>
      <c r="G1" s="10"/>
    </row>
    <row r="2" spans="1:7" ht="13.5" customHeight="1" x14ac:dyDescent="0.2">
      <c r="A2" s="21"/>
      <c r="B2" s="21"/>
      <c r="C2" s="21"/>
      <c r="D2" s="21"/>
      <c r="E2" s="21"/>
      <c r="F2" s="21"/>
      <c r="G2" s="21"/>
    </row>
    <row r="3" spans="1:7" x14ac:dyDescent="0.2">
      <c r="A3" s="22" t="s">
        <v>34</v>
      </c>
      <c r="B3" s="23">
        <v>1</v>
      </c>
      <c r="C3" s="23">
        <v>2</v>
      </c>
      <c r="D3" s="23">
        <v>3</v>
      </c>
      <c r="E3" s="23">
        <v>4</v>
      </c>
      <c r="F3" s="23">
        <v>5</v>
      </c>
      <c r="G3" s="23">
        <v>6</v>
      </c>
    </row>
    <row r="4" spans="1:7" x14ac:dyDescent="0.2">
      <c r="A4" s="24" t="s">
        <v>35</v>
      </c>
      <c r="B4" s="22">
        <v>1000</v>
      </c>
      <c r="C4" s="22">
        <v>840</v>
      </c>
      <c r="D4" s="22">
        <v>660</v>
      </c>
      <c r="E4" s="22">
        <v>420</v>
      </c>
      <c r="F4" s="22">
        <v>250</v>
      </c>
      <c r="G4" s="22">
        <v>70</v>
      </c>
    </row>
    <row r="5" spans="1:7" ht="22.5" x14ac:dyDescent="0.2">
      <c r="A5" s="24" t="s">
        <v>36</v>
      </c>
      <c r="B5" s="22">
        <v>210</v>
      </c>
      <c r="C5" s="22">
        <v>176</v>
      </c>
      <c r="D5" s="22">
        <v>139</v>
      </c>
      <c r="E5" s="22">
        <v>88</v>
      </c>
      <c r="F5" s="22">
        <v>53</v>
      </c>
      <c r="G5" s="22">
        <v>15</v>
      </c>
    </row>
    <row r="6" spans="1:7" ht="23.25" customHeight="1" x14ac:dyDescent="0.2">
      <c r="A6" s="24" t="s">
        <v>37</v>
      </c>
      <c r="B6" s="22">
        <v>24.5</v>
      </c>
      <c r="C6" s="22">
        <v>20.5</v>
      </c>
      <c r="D6" s="22">
        <v>16.2</v>
      </c>
      <c r="E6" s="22">
        <v>10.3</v>
      </c>
      <c r="F6" s="22">
        <v>6.2</v>
      </c>
      <c r="G6" s="22">
        <v>1.8</v>
      </c>
    </row>
    <row r="7" spans="1:7" x14ac:dyDescent="0.2">
      <c r="A7" s="24" t="s">
        <v>38</v>
      </c>
      <c r="B7" s="22">
        <v>0.78</v>
      </c>
      <c r="C7" s="22">
        <v>0.65</v>
      </c>
      <c r="D7" s="22">
        <v>0.51</v>
      </c>
      <c r="E7" s="22">
        <v>0.32</v>
      </c>
      <c r="F7" s="22">
        <v>0.2</v>
      </c>
      <c r="G7" s="22">
        <v>0.06</v>
      </c>
    </row>
    <row r="8" spans="1:7" ht="35.1" customHeight="1" x14ac:dyDescent="0.2">
      <c r="A8" s="10" t="s">
        <v>39</v>
      </c>
      <c r="B8" s="10"/>
      <c r="C8" s="10"/>
      <c r="D8" s="10"/>
      <c r="E8" s="10"/>
      <c r="F8" s="10"/>
      <c r="G8" s="10"/>
    </row>
    <row r="9" spans="1:7" ht="12.75" customHeight="1" x14ac:dyDescent="0.2">
      <c r="A9" s="10" t="s">
        <v>40</v>
      </c>
      <c r="B9" s="10"/>
      <c r="C9" s="10"/>
      <c r="D9" s="10"/>
      <c r="E9" s="10"/>
      <c r="F9" s="10"/>
      <c r="G9" s="10"/>
    </row>
  </sheetData>
  <mergeCells count="3">
    <mergeCell ref="A1:G1"/>
    <mergeCell ref="A8:G8"/>
    <mergeCell ref="A9:G9"/>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5"/>
  <sheetViews>
    <sheetView zoomScaleNormal="100" workbookViewId="0"/>
  </sheetViews>
  <sheetFormatPr baseColWidth="10" defaultColWidth="9.140625" defaultRowHeight="12.75" x14ac:dyDescent="0.2"/>
  <cols>
    <col min="1" max="1" width="39.7109375" style="40" customWidth="1"/>
    <col min="2" max="2" width="42.28515625" style="40" customWidth="1"/>
    <col min="3" max="3" width="37.5703125" style="40" customWidth="1"/>
    <col min="4" max="4" width="34" style="40" customWidth="1"/>
    <col min="5" max="5" width="23.28515625" style="40" customWidth="1"/>
    <col min="6" max="6" width="9.140625" style="42" customWidth="1"/>
    <col min="7" max="7" width="30.7109375" style="47" customWidth="1"/>
    <col min="8" max="8" width="30.140625" style="47" customWidth="1"/>
    <col min="9" max="1025" width="10.7109375" style="47" customWidth="1"/>
  </cols>
  <sheetData>
    <row r="1" spans="1:6" ht="12.75" customHeight="1" x14ac:dyDescent="0.2">
      <c r="A1" s="4" t="s">
        <v>21</v>
      </c>
      <c r="B1" s="4"/>
      <c r="C1" s="4"/>
      <c r="D1" s="4"/>
      <c r="E1" s="4"/>
      <c r="F1" s="4"/>
    </row>
    <row r="2" spans="1:6" ht="33.75" customHeight="1" x14ac:dyDescent="0.2">
      <c r="A2" s="3" t="s">
        <v>157</v>
      </c>
      <c r="B2" s="3"/>
      <c r="C2" s="3"/>
      <c r="D2" s="3" t="s">
        <v>594</v>
      </c>
      <c r="E2" s="3" t="s">
        <v>819</v>
      </c>
      <c r="F2" s="3"/>
    </row>
    <row r="3" spans="1:6" ht="22.5" x14ac:dyDescent="0.2">
      <c r="A3" s="49" t="s">
        <v>167</v>
      </c>
      <c r="B3" s="49" t="s">
        <v>168</v>
      </c>
      <c r="C3" s="49" t="s">
        <v>169</v>
      </c>
      <c r="D3" s="3"/>
      <c r="E3" s="49" t="s">
        <v>170</v>
      </c>
      <c r="F3" s="49" t="s">
        <v>171</v>
      </c>
    </row>
    <row r="4" spans="1:6" ht="15" customHeight="1" x14ac:dyDescent="0.2">
      <c r="A4" s="83" t="s">
        <v>172</v>
      </c>
      <c r="B4" s="83"/>
      <c r="C4" s="83"/>
      <c r="D4" s="83"/>
      <c r="E4" s="51" t="s">
        <v>820</v>
      </c>
      <c r="F4" s="51">
        <v>-0.24099999999999999</v>
      </c>
    </row>
    <row r="5" spans="1:6" ht="30" customHeight="1" x14ac:dyDescent="0.2">
      <c r="A5" s="3" t="s">
        <v>597</v>
      </c>
      <c r="B5" s="75">
        <f>1-SUM(D5:D8)</f>
        <v>0.68469332868707677</v>
      </c>
      <c r="C5" s="49" t="s">
        <v>182</v>
      </c>
      <c r="D5" s="52">
        <v>4.5697086769029303E-2</v>
      </c>
      <c r="E5" s="51">
        <v>-5.6000000000000001E-2</v>
      </c>
      <c r="F5" s="51">
        <v>-7.8E-2</v>
      </c>
    </row>
    <row r="6" spans="1:6" ht="22.5" x14ac:dyDescent="0.2">
      <c r="A6" s="3"/>
      <c r="B6" s="75"/>
      <c r="C6" s="49" t="s">
        <v>183</v>
      </c>
      <c r="D6" s="52">
        <v>4.8737439622229699E-2</v>
      </c>
      <c r="E6" s="51">
        <v>5.8999999999999997E-2</v>
      </c>
      <c r="F6" s="51">
        <v>-6.6000000000000003E-2</v>
      </c>
    </row>
    <row r="7" spans="1:6" ht="22.5" x14ac:dyDescent="0.2">
      <c r="A7" s="3"/>
      <c r="B7" s="75"/>
      <c r="C7" s="49" t="s">
        <v>190</v>
      </c>
      <c r="D7" s="52">
        <v>0.17041022424554</v>
      </c>
      <c r="E7" s="51">
        <v>-1.6E-2</v>
      </c>
      <c r="F7" s="51">
        <v>-2.1000000000000001E-2</v>
      </c>
    </row>
    <row r="8" spans="1:6" ht="22.5" x14ac:dyDescent="0.2">
      <c r="A8" s="3"/>
      <c r="B8" s="75"/>
      <c r="C8" s="49" t="s">
        <v>191</v>
      </c>
      <c r="D8" s="52">
        <v>5.0461920676124199E-2</v>
      </c>
      <c r="E8" s="51" t="s">
        <v>821</v>
      </c>
      <c r="F8" s="51">
        <v>-2.9000000000000001E-2</v>
      </c>
    </row>
    <row r="9" spans="1:6" ht="15" customHeight="1" x14ac:dyDescent="0.2">
      <c r="A9" s="3" t="s">
        <v>194</v>
      </c>
      <c r="B9" s="75">
        <f>1-SUM(D9:D12)</f>
        <v>0.58141607315244648</v>
      </c>
      <c r="C9" s="49" t="s">
        <v>195</v>
      </c>
      <c r="D9" s="52">
        <v>3.7976213334757002E-2</v>
      </c>
      <c r="E9" s="51" t="s">
        <v>822</v>
      </c>
      <c r="F9" s="51">
        <v>-8.1000000000000003E-2</v>
      </c>
    </row>
    <row r="10" spans="1:6" x14ac:dyDescent="0.2">
      <c r="A10" s="3"/>
      <c r="B10" s="75"/>
      <c r="C10" s="49" t="s">
        <v>196</v>
      </c>
      <c r="D10" s="52">
        <v>5.0450423681894403E-2</v>
      </c>
      <c r="E10" s="51">
        <v>-3.2000000000000001E-2</v>
      </c>
      <c r="F10" s="51">
        <v>-6.3E-2</v>
      </c>
    </row>
    <row r="11" spans="1:6" ht="22.5" x14ac:dyDescent="0.2">
      <c r="A11" s="3"/>
      <c r="B11" s="75"/>
      <c r="C11" s="49" t="s">
        <v>202</v>
      </c>
      <c r="D11" s="52">
        <v>0.32804165498348398</v>
      </c>
      <c r="E11" s="51">
        <v>6.0000000000000001E-3</v>
      </c>
      <c r="F11" s="51">
        <v>-1.7000000000000001E-2</v>
      </c>
    </row>
    <row r="12" spans="1:6" ht="22.5" x14ac:dyDescent="0.2">
      <c r="A12" s="3"/>
      <c r="B12" s="75"/>
      <c r="C12" s="49" t="s">
        <v>204</v>
      </c>
      <c r="D12" s="52">
        <v>2.11563484741811E-3</v>
      </c>
      <c r="E12" s="51">
        <v>0.20699999999999999</v>
      </c>
      <c r="F12" s="51">
        <v>-0.13200000000000001</v>
      </c>
    </row>
    <row r="13" spans="1:6" ht="30" customHeight="1" x14ac:dyDescent="0.2">
      <c r="A13" s="3" t="s">
        <v>210</v>
      </c>
      <c r="B13" s="75">
        <f>1-SUM(D13:D18)</f>
        <v>0.20743522212998311</v>
      </c>
      <c r="C13" s="49" t="s">
        <v>211</v>
      </c>
      <c r="D13" s="52">
        <v>0.231539362461188</v>
      </c>
      <c r="E13" s="51" t="s">
        <v>203</v>
      </c>
      <c r="F13" s="51">
        <v>-1.9E-2</v>
      </c>
    </row>
    <row r="14" spans="1:6" ht="22.5" x14ac:dyDescent="0.2">
      <c r="A14" s="3"/>
      <c r="B14" s="75"/>
      <c r="C14" s="49" t="s">
        <v>212</v>
      </c>
      <c r="D14" s="52">
        <v>3.3054135029209702E-2</v>
      </c>
      <c r="E14" s="51">
        <v>-3.4000000000000002E-2</v>
      </c>
      <c r="F14" s="51">
        <v>-3.6999999999999998E-2</v>
      </c>
    </row>
    <row r="15" spans="1:6" ht="22.5" x14ac:dyDescent="0.2">
      <c r="A15" s="3"/>
      <c r="B15" s="75"/>
      <c r="C15" s="49" t="s">
        <v>213</v>
      </c>
      <c r="D15" s="52">
        <v>4.4988781327779503E-2</v>
      </c>
      <c r="E15" s="51">
        <v>-6.0000000000000001E-3</v>
      </c>
      <c r="F15" s="51">
        <v>-3.2000000000000001E-2</v>
      </c>
    </row>
    <row r="16" spans="1:6" ht="22.5" x14ac:dyDescent="0.2">
      <c r="A16" s="3"/>
      <c r="B16" s="75"/>
      <c r="C16" s="49" t="s">
        <v>214</v>
      </c>
      <c r="D16" s="52">
        <v>9.5027645356073595E-2</v>
      </c>
      <c r="E16" s="51">
        <v>-6.0000000000000001E-3</v>
      </c>
      <c r="F16" s="51">
        <v>-2.4E-2</v>
      </c>
    </row>
    <row r="17" spans="1:6" ht="22.5" x14ac:dyDescent="0.2">
      <c r="A17" s="3"/>
      <c r="B17" s="75"/>
      <c r="C17" s="49" t="s">
        <v>215</v>
      </c>
      <c r="D17" s="52">
        <v>0.22944940648489801</v>
      </c>
      <c r="E17" s="51">
        <v>1.0999999999999999E-2</v>
      </c>
      <c r="F17" s="51">
        <v>-1.7999999999999999E-2</v>
      </c>
    </row>
    <row r="18" spans="1:6" ht="22.5" x14ac:dyDescent="0.2">
      <c r="A18" s="3"/>
      <c r="B18" s="75"/>
      <c r="C18" s="49" t="s">
        <v>216</v>
      </c>
      <c r="D18" s="52">
        <v>0.15850544721086801</v>
      </c>
      <c r="E18" s="51" t="s">
        <v>823</v>
      </c>
      <c r="F18" s="51">
        <v>-0.02</v>
      </c>
    </row>
    <row r="19" spans="1:6" ht="30" customHeight="1" x14ac:dyDescent="0.2">
      <c r="A19" s="76" t="s">
        <v>221</v>
      </c>
      <c r="B19" s="77">
        <f>1-SUM(D19:D20)</f>
        <v>0.31809526004974198</v>
      </c>
      <c r="C19" s="49" t="s">
        <v>222</v>
      </c>
      <c r="D19" s="52">
        <v>0.19739666241910001</v>
      </c>
      <c r="E19" s="51" t="s">
        <v>824</v>
      </c>
      <c r="F19" s="51">
        <v>-2.5000000000000001E-2</v>
      </c>
    </row>
    <row r="20" spans="1:6" x14ac:dyDescent="0.2">
      <c r="A20" s="76"/>
      <c r="B20" s="77"/>
      <c r="C20" s="49" t="s">
        <v>227</v>
      </c>
      <c r="D20" s="52">
        <v>0.48450807753115799</v>
      </c>
      <c r="E20" s="51" t="s">
        <v>825</v>
      </c>
      <c r="F20" s="51">
        <v>-0.02</v>
      </c>
    </row>
    <row r="21" spans="1:6" ht="30" customHeight="1" x14ac:dyDescent="0.2">
      <c r="A21" s="3" t="s">
        <v>231</v>
      </c>
      <c r="B21" s="75">
        <f>1-SUM(D21:D25)</f>
        <v>0.53676937438503414</v>
      </c>
      <c r="C21" s="49" t="s">
        <v>232</v>
      </c>
      <c r="D21" s="52">
        <v>4.5697086769029303E-2</v>
      </c>
      <c r="E21" s="51" t="s">
        <v>423</v>
      </c>
      <c r="F21" s="51" t="s">
        <v>423</v>
      </c>
    </row>
    <row r="22" spans="1:6" ht="22.5" x14ac:dyDescent="0.2">
      <c r="A22" s="3"/>
      <c r="B22" s="75"/>
      <c r="C22" s="49" t="s">
        <v>233</v>
      </c>
      <c r="D22" s="52">
        <v>8.6630452782819698E-3</v>
      </c>
      <c r="E22" s="51" t="s">
        <v>826</v>
      </c>
      <c r="F22" s="51">
        <v>-7.4999999999999997E-2</v>
      </c>
    </row>
    <row r="23" spans="1:6" ht="33.75" x14ac:dyDescent="0.2">
      <c r="A23" s="3"/>
      <c r="B23" s="75"/>
      <c r="C23" s="49" t="s">
        <v>239</v>
      </c>
      <c r="D23" s="52">
        <v>3.0325205415486601E-2</v>
      </c>
      <c r="E23" s="51">
        <v>-4.5999999999999999E-2</v>
      </c>
      <c r="F23" s="51">
        <v>-3.6999999999999998E-2</v>
      </c>
    </row>
    <row r="24" spans="1:6" ht="33.75" x14ac:dyDescent="0.2">
      <c r="A24" s="3"/>
      <c r="B24" s="75"/>
      <c r="C24" s="49" t="s">
        <v>240</v>
      </c>
      <c r="D24" s="52">
        <v>0.35348674296914701</v>
      </c>
      <c r="E24" s="51">
        <v>0.01</v>
      </c>
      <c r="F24" s="51">
        <v>-1.4E-2</v>
      </c>
    </row>
    <row r="25" spans="1:6" ht="22.5" x14ac:dyDescent="0.2">
      <c r="A25" s="3"/>
      <c r="B25" s="75"/>
      <c r="C25" s="49" t="s">
        <v>241</v>
      </c>
      <c r="D25" s="52">
        <v>2.5058545183020999E-2</v>
      </c>
      <c r="E25" s="51" t="s">
        <v>827</v>
      </c>
      <c r="F25" s="51">
        <v>-4.2999999999999997E-2</v>
      </c>
    </row>
    <row r="26" spans="1:6" ht="30" customHeight="1" x14ac:dyDescent="0.2">
      <c r="A26" s="3" t="s">
        <v>242</v>
      </c>
      <c r="B26" s="75">
        <f>1-SUM(D26:D30)</f>
        <v>0.30929868185192899</v>
      </c>
      <c r="C26" s="49" t="s">
        <v>243</v>
      </c>
      <c r="D26" s="52">
        <v>0.10439771332828</v>
      </c>
      <c r="E26" s="51">
        <v>-1.4E-2</v>
      </c>
      <c r="F26" s="51">
        <v>-3.3000000000000002E-2</v>
      </c>
    </row>
    <row r="27" spans="1:6" ht="22.5" x14ac:dyDescent="0.2">
      <c r="A27" s="3"/>
      <c r="B27" s="75"/>
      <c r="C27" s="49" t="s">
        <v>244</v>
      </c>
      <c r="D27" s="52">
        <v>0.14216159751809401</v>
      </c>
      <c r="E27" s="51" t="s">
        <v>828</v>
      </c>
      <c r="F27" s="51">
        <v>-2.3E-2</v>
      </c>
    </row>
    <row r="28" spans="1:6" ht="22.5" x14ac:dyDescent="0.2">
      <c r="A28" s="3"/>
      <c r="B28" s="75"/>
      <c r="C28" s="49" t="s">
        <v>249</v>
      </c>
      <c r="D28" s="52">
        <v>0.232577240803617</v>
      </c>
      <c r="E28" s="51">
        <v>2E-3</v>
      </c>
      <c r="F28" s="51">
        <v>-1.7999999999999999E-2</v>
      </c>
    </row>
    <row r="29" spans="1:6" ht="22.5" x14ac:dyDescent="0.2">
      <c r="A29" s="3"/>
      <c r="B29" s="75"/>
      <c r="C29" s="49" t="s">
        <v>250</v>
      </c>
      <c r="D29" s="52">
        <v>0.10820085273890399</v>
      </c>
      <c r="E29" s="51">
        <v>-6.0000000000000001E-3</v>
      </c>
      <c r="F29" s="51">
        <v>-2.3E-2</v>
      </c>
    </row>
    <row r="30" spans="1:6" ht="22.5" x14ac:dyDescent="0.2">
      <c r="A30" s="3"/>
      <c r="B30" s="75"/>
      <c r="C30" s="49" t="s">
        <v>251</v>
      </c>
      <c r="D30" s="52">
        <v>0.103363913759176</v>
      </c>
      <c r="E30" s="51">
        <v>1.4999999999999999E-2</v>
      </c>
      <c r="F30" s="51">
        <v>-2.5000000000000001E-2</v>
      </c>
    </row>
    <row r="31" spans="1:6" ht="30" customHeight="1" x14ac:dyDescent="0.2">
      <c r="A31" s="3" t="s">
        <v>256</v>
      </c>
      <c r="B31" s="75">
        <f>1-SUM(D31:D35)</f>
        <v>0.13827396644310019</v>
      </c>
      <c r="C31" s="49" t="s">
        <v>257</v>
      </c>
      <c r="D31" s="52">
        <v>0.65525722427344102</v>
      </c>
      <c r="E31" s="51">
        <v>-2.5000000000000001E-2</v>
      </c>
      <c r="F31" s="51">
        <v>-2.4E-2</v>
      </c>
    </row>
    <row r="32" spans="1:6" ht="22.5" x14ac:dyDescent="0.2">
      <c r="A32" s="3"/>
      <c r="B32" s="75"/>
      <c r="C32" s="49" t="s">
        <v>258</v>
      </c>
      <c r="D32" s="52">
        <v>4.3049564180804502E-2</v>
      </c>
      <c r="E32" s="51">
        <v>-0.02</v>
      </c>
      <c r="F32" s="51">
        <v>-3.5999999999999997E-2</v>
      </c>
    </row>
    <row r="33" spans="1:6" ht="22.5" x14ac:dyDescent="0.2">
      <c r="A33" s="3"/>
      <c r="B33" s="75"/>
      <c r="C33" s="49" t="s">
        <v>259</v>
      </c>
      <c r="D33" s="52">
        <v>7.9782571559881901E-2</v>
      </c>
      <c r="E33" s="51">
        <v>-4.0000000000000001E-3</v>
      </c>
      <c r="F33" s="51">
        <v>-2.8000000000000001E-2</v>
      </c>
    </row>
    <row r="34" spans="1:6" ht="22.5" x14ac:dyDescent="0.2">
      <c r="A34" s="3"/>
      <c r="B34" s="75"/>
      <c r="C34" s="49" t="s">
        <v>260</v>
      </c>
      <c r="D34" s="52">
        <v>5.4737159985770202E-2</v>
      </c>
      <c r="E34" s="51">
        <v>-1.0999999999999999E-2</v>
      </c>
      <c r="F34" s="51">
        <v>-3.3000000000000002E-2</v>
      </c>
    </row>
    <row r="35" spans="1:6" ht="22.5" x14ac:dyDescent="0.2">
      <c r="A35" s="3"/>
      <c r="B35" s="75"/>
      <c r="C35" s="49" t="s">
        <v>261</v>
      </c>
      <c r="D35" s="52">
        <v>2.88995135570022E-2</v>
      </c>
      <c r="E35" s="51">
        <v>4.2000000000000003E-2</v>
      </c>
      <c r="F35" s="51">
        <v>-4.1000000000000002E-2</v>
      </c>
    </row>
    <row r="36" spans="1:6" ht="30" customHeight="1" x14ac:dyDescent="0.2">
      <c r="A36" s="3" t="s">
        <v>262</v>
      </c>
      <c r="B36" s="75">
        <f>1-SUM(D36:D40)</f>
        <v>3.5851924068776242E-2</v>
      </c>
      <c r="C36" s="49" t="s">
        <v>263</v>
      </c>
      <c r="D36" s="52">
        <v>0.86428174920780998</v>
      </c>
      <c r="E36" s="51">
        <v>-8.9999999999999993E-3</v>
      </c>
      <c r="F36" s="51">
        <v>-3.5999999999999997E-2</v>
      </c>
    </row>
    <row r="37" spans="1:6" ht="22.5" x14ac:dyDescent="0.2">
      <c r="A37" s="3"/>
      <c r="B37" s="75"/>
      <c r="C37" s="49" t="s">
        <v>264</v>
      </c>
      <c r="D37" s="52">
        <v>2.28876817020888E-2</v>
      </c>
      <c r="E37" s="51">
        <v>-3.1E-2</v>
      </c>
      <c r="F37" s="51">
        <v>-5.5E-2</v>
      </c>
    </row>
    <row r="38" spans="1:6" ht="22.5" x14ac:dyDescent="0.2">
      <c r="A38" s="3"/>
      <c r="B38" s="75"/>
      <c r="C38" s="49" t="s">
        <v>265</v>
      </c>
      <c r="D38" s="52">
        <v>3.1073248246162699E-2</v>
      </c>
      <c r="E38" s="51">
        <v>-6.0999999999999999E-2</v>
      </c>
      <c r="F38" s="51">
        <v>-4.9000000000000002E-2</v>
      </c>
    </row>
    <row r="39" spans="1:6" ht="22.5" x14ac:dyDescent="0.2">
      <c r="A39" s="3"/>
      <c r="B39" s="75"/>
      <c r="C39" s="49" t="s">
        <v>266</v>
      </c>
      <c r="D39" s="52">
        <v>2.60993853744446E-2</v>
      </c>
      <c r="E39" s="51">
        <v>-2.3E-2</v>
      </c>
      <c r="F39" s="51">
        <v>-0.05</v>
      </c>
    </row>
    <row r="40" spans="1:6" ht="22.5" x14ac:dyDescent="0.2">
      <c r="A40" s="3"/>
      <c r="B40" s="75"/>
      <c r="C40" s="49" t="s">
        <v>267</v>
      </c>
      <c r="D40" s="52">
        <v>1.9806011400717801E-2</v>
      </c>
      <c r="E40" s="51">
        <v>-3.7999999999999999E-2</v>
      </c>
      <c r="F40" s="51">
        <v>-5.6000000000000001E-2</v>
      </c>
    </row>
    <row r="41" spans="1:6" ht="30" customHeight="1" x14ac:dyDescent="0.2">
      <c r="A41" s="3" t="s">
        <v>268</v>
      </c>
      <c r="B41" s="75">
        <f>1-SUM(D41:D42)</f>
        <v>0.28424709343897503</v>
      </c>
      <c r="C41" s="49" t="s">
        <v>269</v>
      </c>
      <c r="D41" s="52">
        <v>0.57662182142774299</v>
      </c>
      <c r="E41" s="51">
        <v>5.0000000000000001E-3</v>
      </c>
      <c r="F41" s="51">
        <v>-1.6E-2</v>
      </c>
    </row>
    <row r="42" spans="1:6" ht="22.5" x14ac:dyDescent="0.2">
      <c r="A42" s="3"/>
      <c r="B42" s="75"/>
      <c r="C42" s="49" t="s">
        <v>272</v>
      </c>
      <c r="D42" s="52">
        <v>0.13913108513328201</v>
      </c>
      <c r="E42" s="51" t="s">
        <v>829</v>
      </c>
      <c r="F42" s="51">
        <v>-2.1999999999999999E-2</v>
      </c>
    </row>
    <row r="43" spans="1:6" ht="30" customHeight="1" x14ac:dyDescent="0.2">
      <c r="A43" s="3" t="s">
        <v>275</v>
      </c>
      <c r="B43" s="75">
        <f>1-SUM(D43:D44)</f>
        <v>7.9003149281451246E-2</v>
      </c>
      <c r="C43" s="49" t="s">
        <v>276</v>
      </c>
      <c r="D43" s="52">
        <v>0.87092178158017997</v>
      </c>
      <c r="E43" s="51">
        <v>7.0000000000000001E-3</v>
      </c>
      <c r="F43" s="51">
        <v>-2.8000000000000001E-2</v>
      </c>
    </row>
    <row r="44" spans="1:6" ht="22.5" x14ac:dyDescent="0.2">
      <c r="A44" s="3"/>
      <c r="B44" s="75"/>
      <c r="C44" s="49" t="s">
        <v>277</v>
      </c>
      <c r="D44" s="52">
        <v>5.0075069138368802E-2</v>
      </c>
      <c r="E44" s="51">
        <v>0.04</v>
      </c>
      <c r="F44" s="51">
        <v>-3.6999999999999998E-2</v>
      </c>
    </row>
    <row r="45" spans="1:6" ht="30" customHeight="1" x14ac:dyDescent="0.2">
      <c r="A45" s="3" t="s">
        <v>278</v>
      </c>
      <c r="B45" s="75">
        <f>1-SUM(D45:D46)</f>
        <v>3.3651477265622454E-2</v>
      </c>
      <c r="C45" s="49" t="s">
        <v>279</v>
      </c>
      <c r="D45" s="52">
        <v>0.94954972913168101</v>
      </c>
      <c r="E45" s="51">
        <v>-5.1999999999999998E-2</v>
      </c>
      <c r="F45" s="51">
        <v>-4.2000000000000003E-2</v>
      </c>
    </row>
    <row r="46" spans="1:6" ht="22.5" x14ac:dyDescent="0.2">
      <c r="A46" s="3"/>
      <c r="B46" s="75"/>
      <c r="C46" s="49" t="s">
        <v>280</v>
      </c>
      <c r="D46" s="52">
        <v>1.67987936026965E-2</v>
      </c>
      <c r="E46" s="51">
        <v>1.9E-2</v>
      </c>
      <c r="F46" s="51">
        <v>-6.0999999999999999E-2</v>
      </c>
    </row>
    <row r="47" spans="1:6" ht="45" customHeight="1" x14ac:dyDescent="0.2">
      <c r="A47" s="3" t="s">
        <v>281</v>
      </c>
      <c r="B47" s="75">
        <f>1-SUM(D47:D50)</f>
        <v>0.46852325249329385</v>
      </c>
      <c r="C47" s="49" t="s">
        <v>282</v>
      </c>
      <c r="D47" s="52">
        <v>0.119135616168246</v>
      </c>
      <c r="E47" s="51">
        <v>3.5000000000000003E-2</v>
      </c>
      <c r="F47" s="51">
        <v>-3.5999999999999997E-2</v>
      </c>
    </row>
    <row r="48" spans="1:6" ht="33.75" x14ac:dyDescent="0.2">
      <c r="A48" s="3"/>
      <c r="B48" s="75"/>
      <c r="C48" s="49" t="s">
        <v>285</v>
      </c>
      <c r="D48" s="52">
        <v>2.2907756781202201E-2</v>
      </c>
      <c r="E48" s="51">
        <v>-1.4E-2</v>
      </c>
      <c r="F48" s="51">
        <v>-4.2000000000000003E-2</v>
      </c>
    </row>
    <row r="49" spans="1:6" ht="22.5" x14ac:dyDescent="0.2">
      <c r="A49" s="3"/>
      <c r="B49" s="75"/>
      <c r="C49" s="49" t="s">
        <v>286</v>
      </c>
      <c r="D49" s="52">
        <v>4.2570212895977899E-2</v>
      </c>
      <c r="E49" s="51" t="s">
        <v>802</v>
      </c>
      <c r="F49" s="51">
        <v>-3.1E-2</v>
      </c>
    </row>
    <row r="50" spans="1:6" ht="22.5" x14ac:dyDescent="0.2">
      <c r="A50" s="3"/>
      <c r="B50" s="75"/>
      <c r="C50" s="49" t="s">
        <v>287</v>
      </c>
      <c r="D50" s="52">
        <v>0.34686316166128001</v>
      </c>
      <c r="E50" s="51">
        <v>1.4E-2</v>
      </c>
      <c r="F50" s="51">
        <v>-1.4E-2</v>
      </c>
    </row>
    <row r="51" spans="1:6" ht="30" customHeight="1" x14ac:dyDescent="0.2">
      <c r="A51" s="3" t="s">
        <v>288</v>
      </c>
      <c r="B51" s="75">
        <f>1-SUM(D51:D53)</f>
        <v>5.1984775182575937E-2</v>
      </c>
      <c r="C51" s="49" t="s">
        <v>289</v>
      </c>
      <c r="D51" s="52">
        <v>7.2904238442799293E-2</v>
      </c>
      <c r="E51" s="51">
        <v>-3.3000000000000002E-2</v>
      </c>
      <c r="F51" s="51">
        <v>-5.2999999999999999E-2</v>
      </c>
    </row>
    <row r="52" spans="1:6" ht="22.5" x14ac:dyDescent="0.2">
      <c r="A52" s="3"/>
      <c r="B52" s="75"/>
      <c r="C52" s="49" t="s">
        <v>290</v>
      </c>
      <c r="D52" s="52">
        <v>1.02874963855678E-2</v>
      </c>
      <c r="E52" s="51">
        <v>-1.4999999999999999E-2</v>
      </c>
      <c r="F52" s="51">
        <v>-6.7000000000000004E-2</v>
      </c>
    </row>
    <row r="53" spans="1:6" ht="22.5" x14ac:dyDescent="0.2">
      <c r="A53" s="3"/>
      <c r="B53" s="75"/>
      <c r="C53" s="49" t="s">
        <v>291</v>
      </c>
      <c r="D53" s="52">
        <v>0.864823489989057</v>
      </c>
      <c r="E53" s="51">
        <v>-3.2000000000000001E-2</v>
      </c>
      <c r="F53" s="51">
        <v>-2.9000000000000001E-2</v>
      </c>
    </row>
    <row r="54" spans="1:6" ht="30" customHeight="1" x14ac:dyDescent="0.2">
      <c r="A54" s="3" t="s">
        <v>292</v>
      </c>
      <c r="B54" s="75">
        <f>1-SUM(D54:D55)</f>
        <v>0.48234619665613199</v>
      </c>
      <c r="C54" s="49" t="s">
        <v>293</v>
      </c>
      <c r="D54" s="52">
        <v>0.13159388299855401</v>
      </c>
      <c r="E54" s="51">
        <v>2.4E-2</v>
      </c>
      <c r="F54" s="51">
        <v>-3.3000000000000002E-2</v>
      </c>
    </row>
    <row r="55" spans="1:6" x14ac:dyDescent="0.2">
      <c r="A55" s="3"/>
      <c r="B55" s="75"/>
      <c r="C55" s="49" t="s">
        <v>294</v>
      </c>
      <c r="D55" s="52">
        <v>0.386059920345314</v>
      </c>
      <c r="E55" s="51">
        <v>-3.9E-2</v>
      </c>
      <c r="F55" s="51">
        <v>-3.2000000000000001E-2</v>
      </c>
    </row>
    <row r="56" spans="1:6" ht="30" customHeight="1" x14ac:dyDescent="0.2">
      <c r="A56" s="3" t="s">
        <v>295</v>
      </c>
      <c r="B56" s="75">
        <f>1-SUM(D56:D58)</f>
        <v>4.5028264727562939E-2</v>
      </c>
      <c r="C56" s="49" t="s">
        <v>296</v>
      </c>
      <c r="D56" s="52">
        <v>0.613940079654686</v>
      </c>
      <c r="E56" s="51" t="s">
        <v>423</v>
      </c>
      <c r="F56" s="51" t="s">
        <v>423</v>
      </c>
    </row>
    <row r="57" spans="1:6" x14ac:dyDescent="0.2">
      <c r="A57" s="3"/>
      <c r="B57" s="75"/>
      <c r="C57" s="49" t="s">
        <v>297</v>
      </c>
      <c r="D57" s="52">
        <v>0.220853194140956</v>
      </c>
      <c r="E57" s="51">
        <v>3.5999999999999997E-2</v>
      </c>
      <c r="F57" s="51">
        <v>-3.2000000000000001E-2</v>
      </c>
    </row>
    <row r="58" spans="1:6" x14ac:dyDescent="0.2">
      <c r="A58" s="3"/>
      <c r="B58" s="75"/>
      <c r="C58" s="49" t="s">
        <v>298</v>
      </c>
      <c r="D58" s="52">
        <v>0.12017846147679501</v>
      </c>
      <c r="E58" s="51">
        <v>5.8000000000000003E-2</v>
      </c>
      <c r="F58" s="51">
        <v>-3.5000000000000003E-2</v>
      </c>
    </row>
    <row r="59" spans="1:6" ht="15" customHeight="1" x14ac:dyDescent="0.2">
      <c r="A59" s="3" t="s">
        <v>299</v>
      </c>
      <c r="B59" s="75">
        <f>1-SUM(D59:D60)</f>
        <v>8.9027148568321612E-2</v>
      </c>
      <c r="C59" s="49" t="s">
        <v>300</v>
      </c>
      <c r="D59" s="52">
        <v>4.2743734575443303E-2</v>
      </c>
      <c r="E59" s="51">
        <v>6.8000000000000005E-2</v>
      </c>
      <c r="F59" s="51">
        <v>-4.3999999999999997E-2</v>
      </c>
    </row>
    <row r="60" spans="1:6" x14ac:dyDescent="0.2">
      <c r="A60" s="3"/>
      <c r="B60" s="75"/>
      <c r="C60" s="49" t="s">
        <v>301</v>
      </c>
      <c r="D60" s="52">
        <v>0.86822911685623505</v>
      </c>
      <c r="E60" s="51">
        <v>-3.0000000000000001E-3</v>
      </c>
      <c r="F60" s="51">
        <v>-2.1999999999999999E-2</v>
      </c>
    </row>
    <row r="61" spans="1:6" ht="15" customHeight="1" x14ac:dyDescent="0.2">
      <c r="A61" s="3" t="s">
        <v>302</v>
      </c>
      <c r="B61" s="75">
        <f>1-SUM(D61:D62)</f>
        <v>0.6096940524884662</v>
      </c>
      <c r="C61" s="49" t="s">
        <v>303</v>
      </c>
      <c r="D61" s="52">
        <v>6.06232573194838E-2</v>
      </c>
      <c r="E61" s="51">
        <v>-3.4000000000000002E-2</v>
      </c>
      <c r="F61" s="51">
        <v>-3.1E-2</v>
      </c>
    </row>
    <row r="62" spans="1:6" x14ac:dyDescent="0.2">
      <c r="A62" s="3"/>
      <c r="B62" s="75"/>
      <c r="C62" s="49" t="s">
        <v>305</v>
      </c>
      <c r="D62" s="52">
        <v>0.32968269019204999</v>
      </c>
      <c r="E62" s="51">
        <v>8.9999999999999993E-3</v>
      </c>
      <c r="F62" s="51">
        <v>-1.7999999999999999E-2</v>
      </c>
    </row>
    <row r="63" spans="1:6" ht="15" customHeight="1" x14ac:dyDescent="0.2">
      <c r="A63" s="3" t="s">
        <v>306</v>
      </c>
      <c r="B63" s="75">
        <f>1-SUM(D63:D66)</f>
        <v>0.13508686711441098</v>
      </c>
      <c r="C63" s="49" t="s">
        <v>307</v>
      </c>
      <c r="D63" s="52">
        <v>0.33895743573111597</v>
      </c>
      <c r="E63" s="51">
        <v>-3.3000000000000002E-2</v>
      </c>
      <c r="F63" s="51">
        <v>-2.5000000000000001E-2</v>
      </c>
    </row>
    <row r="64" spans="1:6" x14ac:dyDescent="0.2">
      <c r="A64" s="3"/>
      <c r="B64" s="75"/>
      <c r="C64" s="49" t="s">
        <v>310</v>
      </c>
      <c r="D64" s="52">
        <v>1.9016345283037701E-2</v>
      </c>
      <c r="E64" s="51">
        <v>3.9E-2</v>
      </c>
      <c r="F64" s="51">
        <v>-6.4000000000000001E-2</v>
      </c>
    </row>
    <row r="65" spans="1:6" x14ac:dyDescent="0.2">
      <c r="A65" s="3"/>
      <c r="B65" s="75"/>
      <c r="C65" s="49" t="s">
        <v>312</v>
      </c>
      <c r="D65" s="52">
        <v>8.8889268089478293E-2</v>
      </c>
      <c r="E65" s="51">
        <v>-6.0000000000000001E-3</v>
      </c>
      <c r="F65" s="51">
        <v>-2.4E-2</v>
      </c>
    </row>
    <row r="66" spans="1:6" x14ac:dyDescent="0.2">
      <c r="A66" s="3"/>
      <c r="B66" s="75"/>
      <c r="C66" s="49" t="s">
        <v>315</v>
      </c>
      <c r="D66" s="52">
        <v>0.41805008378195702</v>
      </c>
      <c r="E66" s="51" t="s">
        <v>830</v>
      </c>
      <c r="F66" s="51">
        <v>-2.4E-2</v>
      </c>
    </row>
    <row r="67" spans="1:6" ht="30" customHeight="1" x14ac:dyDescent="0.2">
      <c r="A67" s="3" t="s">
        <v>319</v>
      </c>
      <c r="B67" s="75">
        <f>1-SUM(D67:D68)</f>
        <v>0.5436762176295129</v>
      </c>
      <c r="C67" s="49" t="s">
        <v>320</v>
      </c>
      <c r="D67" s="52">
        <v>1.1589246510957101E-2</v>
      </c>
      <c r="E67" s="51" t="s">
        <v>831</v>
      </c>
      <c r="F67" s="51">
        <v>-0.16800000000000001</v>
      </c>
    </row>
    <row r="68" spans="1:6" ht="22.5" x14ac:dyDescent="0.2">
      <c r="A68" s="3"/>
      <c r="B68" s="75"/>
      <c r="C68" s="49" t="s">
        <v>321</v>
      </c>
      <c r="D68" s="52">
        <v>0.44473453585952999</v>
      </c>
      <c r="E68" s="51">
        <v>1.7000000000000001E-2</v>
      </c>
      <c r="F68" s="51">
        <v>-1.4999999999999999E-2</v>
      </c>
    </row>
    <row r="69" spans="1:6" ht="30" customHeight="1" x14ac:dyDescent="0.2">
      <c r="A69" s="3" t="s">
        <v>322</v>
      </c>
      <c r="B69" s="75">
        <f>1-SUM(D69:D70)</f>
        <v>0.84545652772394986</v>
      </c>
      <c r="C69" s="49" t="s">
        <v>323</v>
      </c>
      <c r="D69" s="52">
        <v>1.1589246510957101E-2</v>
      </c>
      <c r="E69" s="51" t="s">
        <v>423</v>
      </c>
      <c r="F69" s="51" t="s">
        <v>423</v>
      </c>
    </row>
    <row r="70" spans="1:6" ht="22.5" x14ac:dyDescent="0.2">
      <c r="A70" s="3"/>
      <c r="B70" s="75"/>
      <c r="C70" s="49" t="s">
        <v>324</v>
      </c>
      <c r="D70" s="52">
        <v>0.14295422576509301</v>
      </c>
      <c r="E70" s="51">
        <v>1.4E-2</v>
      </c>
      <c r="F70" s="51">
        <v>-1.9E-2</v>
      </c>
    </row>
    <row r="71" spans="1:6" ht="15" customHeight="1" x14ac:dyDescent="0.2">
      <c r="A71" s="3" t="s">
        <v>325</v>
      </c>
      <c r="B71" s="75">
        <f>1-SUM(D71:D72)</f>
        <v>0.71513208993179123</v>
      </c>
      <c r="C71" s="49" t="s">
        <v>326</v>
      </c>
      <c r="D71" s="52">
        <v>1.3812979834135699E-2</v>
      </c>
      <c r="E71" s="51">
        <v>3.6999999999999998E-2</v>
      </c>
      <c r="F71" s="51">
        <v>-0.17399999999999999</v>
      </c>
    </row>
    <row r="72" spans="1:6" x14ac:dyDescent="0.2">
      <c r="A72" s="3"/>
      <c r="B72" s="75"/>
      <c r="C72" s="49" t="s">
        <v>327</v>
      </c>
      <c r="D72" s="52">
        <v>0.27105493023407301</v>
      </c>
      <c r="E72" s="51" t="s">
        <v>652</v>
      </c>
      <c r="F72" s="51">
        <v>-1.4999999999999999E-2</v>
      </c>
    </row>
    <row r="73" spans="1:6" ht="30" customHeight="1" x14ac:dyDescent="0.2">
      <c r="A73" s="3" t="s">
        <v>329</v>
      </c>
      <c r="B73" s="75">
        <f>1-SUM(D73:D74)</f>
        <v>0.65950950326150726</v>
      </c>
      <c r="C73" s="49" t="s">
        <v>330</v>
      </c>
      <c r="D73" s="52">
        <v>1.3689592458689699E-2</v>
      </c>
      <c r="E73" s="51">
        <v>9.6000000000000002E-2</v>
      </c>
      <c r="F73" s="51">
        <v>-0.16800000000000001</v>
      </c>
    </row>
    <row r="74" spans="1:6" ht="22.5" x14ac:dyDescent="0.2">
      <c r="A74" s="3"/>
      <c r="B74" s="75"/>
      <c r="C74" s="49" t="s">
        <v>331</v>
      </c>
      <c r="D74" s="52">
        <v>0.32680090427980302</v>
      </c>
      <c r="E74" s="51">
        <v>-1.2E-2</v>
      </c>
      <c r="F74" s="51">
        <v>-1.4E-2</v>
      </c>
    </row>
    <row r="75" spans="1:6" ht="30" customHeight="1" x14ac:dyDescent="0.2">
      <c r="A75" s="3" t="s">
        <v>332</v>
      </c>
      <c r="B75" s="75">
        <f>1-SUM(D75:D76)</f>
        <v>0.82815981044201092</v>
      </c>
      <c r="C75" s="49" t="s">
        <v>333</v>
      </c>
      <c r="D75" s="52">
        <v>1.38256615808671E-2</v>
      </c>
      <c r="E75" s="51" t="s">
        <v>832</v>
      </c>
      <c r="F75" s="51">
        <v>-0.154</v>
      </c>
    </row>
    <row r="76" spans="1:6" ht="22.5" x14ac:dyDescent="0.2">
      <c r="A76" s="3"/>
      <c r="B76" s="75"/>
      <c r="C76" s="49" t="s">
        <v>334</v>
      </c>
      <c r="D76" s="52">
        <v>0.15801452797712201</v>
      </c>
      <c r="E76" s="51">
        <v>-6.0000000000000001E-3</v>
      </c>
      <c r="F76" s="51">
        <v>-1.7000000000000001E-2</v>
      </c>
    </row>
    <row r="77" spans="1:6" ht="15" customHeight="1" x14ac:dyDescent="0.2">
      <c r="A77" s="3" t="s">
        <v>335</v>
      </c>
      <c r="B77" s="75">
        <f>1-SUM(D77:D82)</f>
        <v>0.22026954978389868</v>
      </c>
      <c r="C77" s="49" t="s">
        <v>336</v>
      </c>
      <c r="D77" s="52">
        <v>6.4159084584496304E-2</v>
      </c>
      <c r="E77" s="51">
        <v>3.0000000000000001E-3</v>
      </c>
      <c r="F77" s="51">
        <v>-3.1E-2</v>
      </c>
    </row>
    <row r="78" spans="1:6" x14ac:dyDescent="0.2">
      <c r="A78" s="3"/>
      <c r="B78" s="75"/>
      <c r="C78" s="49" t="s">
        <v>337</v>
      </c>
      <c r="D78" s="52">
        <v>4.7521502374341301E-2</v>
      </c>
      <c r="E78" s="51" t="s">
        <v>792</v>
      </c>
      <c r="F78" s="51">
        <v>-3.3000000000000002E-2</v>
      </c>
    </row>
    <row r="79" spans="1:6" x14ac:dyDescent="0.2">
      <c r="A79" s="3"/>
      <c r="B79" s="75"/>
      <c r="C79" s="49" t="s">
        <v>345</v>
      </c>
      <c r="D79" s="52">
        <v>7.8245132487623797E-2</v>
      </c>
      <c r="E79" s="51" t="s">
        <v>833</v>
      </c>
      <c r="F79" s="51">
        <v>-2.5999999999999999E-2</v>
      </c>
    </row>
    <row r="80" spans="1:6" x14ac:dyDescent="0.2">
      <c r="A80" s="3"/>
      <c r="B80" s="75"/>
      <c r="C80" s="49" t="s">
        <v>350</v>
      </c>
      <c r="D80" s="52">
        <v>0.198457029194651</v>
      </c>
      <c r="E80" s="51" t="s">
        <v>834</v>
      </c>
      <c r="F80" s="51">
        <v>-1.9E-2</v>
      </c>
    </row>
    <row r="81" spans="1:6" x14ac:dyDescent="0.2">
      <c r="A81" s="3"/>
      <c r="B81" s="75"/>
      <c r="C81" s="49" t="s">
        <v>353</v>
      </c>
      <c r="D81" s="52">
        <v>0.208957307892568</v>
      </c>
      <c r="E81" s="51" t="s">
        <v>185</v>
      </c>
      <c r="F81" s="51">
        <v>-1.9E-2</v>
      </c>
    </row>
    <row r="82" spans="1:6" x14ac:dyDescent="0.2">
      <c r="A82" s="3"/>
      <c r="B82" s="75"/>
      <c r="C82" s="49" t="s">
        <v>356</v>
      </c>
      <c r="D82" s="52">
        <v>0.18239039368242099</v>
      </c>
      <c r="E82" s="51" t="s">
        <v>835</v>
      </c>
      <c r="F82" s="51">
        <v>-2.1000000000000001E-2</v>
      </c>
    </row>
    <row r="83" spans="1:6" ht="15" customHeight="1" x14ac:dyDescent="0.2">
      <c r="A83" s="3" t="s">
        <v>361</v>
      </c>
      <c r="B83" s="75">
        <f>1-SUM(D83:D85)</f>
        <v>5.6296325793009139E-2</v>
      </c>
      <c r="C83" s="49" t="s">
        <v>362</v>
      </c>
      <c r="D83" s="52">
        <v>0.73936300188819504</v>
      </c>
      <c r="E83" s="51">
        <v>0.02</v>
      </c>
      <c r="F83" s="51">
        <v>-2.7E-2</v>
      </c>
    </row>
    <row r="84" spans="1:6" x14ac:dyDescent="0.2">
      <c r="A84" s="3"/>
      <c r="B84" s="75"/>
      <c r="C84" s="49" t="s">
        <v>363</v>
      </c>
      <c r="D84" s="52">
        <v>9.8432333520772894E-2</v>
      </c>
      <c r="E84" s="51">
        <v>1.2E-2</v>
      </c>
      <c r="F84" s="51">
        <v>-3.3000000000000002E-2</v>
      </c>
    </row>
    <row r="85" spans="1:6" x14ac:dyDescent="0.2">
      <c r="A85" s="3"/>
      <c r="B85" s="75"/>
      <c r="C85" s="49" t="s">
        <v>364</v>
      </c>
      <c r="D85" s="52">
        <v>0.105908338798023</v>
      </c>
      <c r="E85" s="51">
        <v>3.9E-2</v>
      </c>
      <c r="F85" s="51">
        <v>-3.4000000000000002E-2</v>
      </c>
    </row>
    <row r="86" spans="1:6" ht="15" customHeight="1" x14ac:dyDescent="0.2">
      <c r="A86" s="3" t="s">
        <v>604</v>
      </c>
      <c r="B86" s="75">
        <f>1-SUM(D86:D89)</f>
        <v>0.15881275148768914</v>
      </c>
      <c r="C86" s="49" t="s">
        <v>366</v>
      </c>
      <c r="D86" s="52">
        <v>0.197752960680632</v>
      </c>
      <c r="E86" s="51">
        <v>-1.4999999999999999E-2</v>
      </c>
      <c r="F86" s="51">
        <v>-0.01</v>
      </c>
    </row>
    <row r="87" spans="1:6" x14ac:dyDescent="0.2">
      <c r="A87" s="3"/>
      <c r="B87" s="75"/>
      <c r="C87" s="49" t="s">
        <v>367</v>
      </c>
      <c r="D87" s="52">
        <v>0.24226476473275699</v>
      </c>
      <c r="E87" s="51" t="s">
        <v>836</v>
      </c>
      <c r="F87" s="51">
        <v>-1.7000000000000001E-2</v>
      </c>
    </row>
    <row r="88" spans="1:6" x14ac:dyDescent="0.2">
      <c r="A88" s="3"/>
      <c r="B88" s="75"/>
      <c r="C88" s="49" t="s">
        <v>370</v>
      </c>
      <c r="D88" s="52">
        <v>0.38532431729558803</v>
      </c>
      <c r="E88" s="51">
        <v>-1E-3</v>
      </c>
      <c r="F88" s="51">
        <v>-1.4999999999999999E-2</v>
      </c>
    </row>
    <row r="89" spans="1:6" x14ac:dyDescent="0.2">
      <c r="A89" s="3"/>
      <c r="B89" s="75"/>
      <c r="C89" s="49" t="s">
        <v>372</v>
      </c>
      <c r="D89" s="52">
        <v>1.58452058033338E-2</v>
      </c>
      <c r="E89" s="51">
        <v>-1.0999999999999999E-2</v>
      </c>
      <c r="F89" s="51">
        <v>-0.05</v>
      </c>
    </row>
    <row r="90" spans="1:6" ht="15" customHeight="1" x14ac:dyDescent="0.2">
      <c r="A90" s="3" t="s">
        <v>376</v>
      </c>
      <c r="B90" s="75">
        <f>1-SUM(D90:D91)</f>
        <v>0.73464896569135907</v>
      </c>
      <c r="C90" s="49" t="s">
        <v>377</v>
      </c>
      <c r="D90" s="52">
        <v>6.0731742707919797E-3</v>
      </c>
      <c r="E90" s="51">
        <v>5.1999999999999998E-2</v>
      </c>
      <c r="F90" s="51">
        <v>-0.104</v>
      </c>
    </row>
    <row r="91" spans="1:6" x14ac:dyDescent="0.2">
      <c r="A91" s="3"/>
      <c r="B91" s="75"/>
      <c r="C91" s="49" t="s">
        <v>378</v>
      </c>
      <c r="D91" s="52">
        <v>0.25927786003784897</v>
      </c>
      <c r="E91" s="51">
        <v>2.1000000000000001E-2</v>
      </c>
      <c r="F91" s="51">
        <v>-1.4999999999999999E-2</v>
      </c>
    </row>
    <row r="92" spans="1:6" ht="15" customHeight="1" x14ac:dyDescent="0.2">
      <c r="A92" s="3" t="s">
        <v>381</v>
      </c>
      <c r="B92" s="75">
        <f>1-SUM(D92:D95)</f>
        <v>0.17699157704572299</v>
      </c>
      <c r="C92" s="49" t="s">
        <v>382</v>
      </c>
      <c r="D92" s="52">
        <v>0.246353824657399</v>
      </c>
      <c r="E92" s="51">
        <v>4.0000000000000001E-3</v>
      </c>
      <c r="F92" s="51">
        <v>-0.02</v>
      </c>
    </row>
    <row r="93" spans="1:6" x14ac:dyDescent="0.2">
      <c r="A93" s="3"/>
      <c r="B93" s="75"/>
      <c r="C93" s="49" t="s">
        <v>383</v>
      </c>
      <c r="D93" s="52">
        <v>0.15921829102535201</v>
      </c>
      <c r="E93" s="51">
        <v>-0.01</v>
      </c>
      <c r="F93" s="51">
        <v>-2.1000000000000001E-2</v>
      </c>
    </row>
    <row r="94" spans="1:6" x14ac:dyDescent="0.2">
      <c r="A94" s="3"/>
      <c r="B94" s="75"/>
      <c r="C94" s="49" t="s">
        <v>388</v>
      </c>
      <c r="D94" s="52">
        <v>0.18169761328950801</v>
      </c>
      <c r="E94" s="51">
        <v>-0.01</v>
      </c>
      <c r="F94" s="51">
        <v>-0.02</v>
      </c>
    </row>
    <row r="95" spans="1:6" x14ac:dyDescent="0.2">
      <c r="A95" s="3"/>
      <c r="B95" s="75"/>
      <c r="C95" s="49" t="s">
        <v>389</v>
      </c>
      <c r="D95" s="52">
        <v>0.23573869398201799</v>
      </c>
      <c r="E95" s="51">
        <v>1.7999999999999999E-2</v>
      </c>
      <c r="F95" s="51">
        <v>-1.9E-2</v>
      </c>
    </row>
    <row r="96" spans="1:6" ht="30" customHeight="1" x14ac:dyDescent="0.2">
      <c r="A96" s="3" t="s">
        <v>392</v>
      </c>
      <c r="B96" s="75">
        <f>1-SUM(D96:D97)</f>
        <v>4.5667831800472625E-2</v>
      </c>
      <c r="C96" s="49" t="s">
        <v>393</v>
      </c>
      <c r="D96" s="52">
        <v>3.3567993468745401E-2</v>
      </c>
      <c r="E96" s="51">
        <v>-5.2999999999999999E-2</v>
      </c>
      <c r="F96" s="51">
        <v>-5.6000000000000001E-2</v>
      </c>
    </row>
    <row r="97" spans="1:6" ht="22.5" x14ac:dyDescent="0.2">
      <c r="A97" s="3"/>
      <c r="B97" s="75"/>
      <c r="C97" s="49" t="s">
        <v>394</v>
      </c>
      <c r="D97" s="52">
        <v>0.92076417473078198</v>
      </c>
      <c r="E97" s="51">
        <v>-3.6999999999999998E-2</v>
      </c>
      <c r="F97" s="51">
        <v>-3.2000000000000001E-2</v>
      </c>
    </row>
    <row r="98" spans="1:6" ht="15" customHeight="1" x14ac:dyDescent="0.2">
      <c r="A98" s="3" t="s">
        <v>413</v>
      </c>
      <c r="B98" s="75">
        <f>1-SUM(D98:D99)</f>
        <v>0.33022029325823354</v>
      </c>
      <c r="C98" s="49" t="s">
        <v>414</v>
      </c>
      <c r="D98" s="52">
        <v>5.8664980814769403E-2</v>
      </c>
      <c r="E98" s="51">
        <v>-1.4999999999999999E-2</v>
      </c>
      <c r="F98" s="51">
        <v>-2.8000000000000001E-2</v>
      </c>
    </row>
    <row r="99" spans="1:6" x14ac:dyDescent="0.2">
      <c r="A99" s="3"/>
      <c r="B99" s="75"/>
      <c r="C99" s="49" t="s">
        <v>415</v>
      </c>
      <c r="D99" s="52">
        <v>0.611114725926997</v>
      </c>
      <c r="E99" s="51">
        <v>-1.7000000000000001E-2</v>
      </c>
      <c r="F99" s="51">
        <v>-1.4E-2</v>
      </c>
    </row>
    <row r="100" spans="1:6" ht="15" customHeight="1" x14ac:dyDescent="0.2">
      <c r="A100" s="3" t="s">
        <v>418</v>
      </c>
      <c r="B100" s="75">
        <f>1-SUM(D100:D101)</f>
        <v>0.12554070932885031</v>
      </c>
      <c r="C100" s="49" t="s">
        <v>419</v>
      </c>
      <c r="D100" s="52">
        <v>6.3319306678917706E-2</v>
      </c>
      <c r="E100" s="51">
        <v>9.2999999999999999E-2</v>
      </c>
      <c r="F100" s="51">
        <v>-0.186</v>
      </c>
    </row>
    <row r="101" spans="1:6" x14ac:dyDescent="0.2">
      <c r="A101" s="3"/>
      <c r="B101" s="75"/>
      <c r="C101" s="49" t="s">
        <v>420</v>
      </c>
      <c r="D101" s="52">
        <v>0.81113998399223197</v>
      </c>
      <c r="E101" s="51">
        <v>0.125</v>
      </c>
      <c r="F101" s="51">
        <v>-0.182</v>
      </c>
    </row>
    <row r="102" spans="1:6" ht="15" customHeight="1" x14ac:dyDescent="0.2">
      <c r="A102" s="3" t="s">
        <v>421</v>
      </c>
      <c r="B102" s="75">
        <f>1-SUM(D102:D103)</f>
        <v>0.81008513281008931</v>
      </c>
      <c r="C102" s="49" t="s">
        <v>422</v>
      </c>
      <c r="D102" s="52">
        <v>6.3319306678917706E-2</v>
      </c>
      <c r="E102" s="51" t="s">
        <v>423</v>
      </c>
      <c r="F102" s="51" t="s">
        <v>423</v>
      </c>
    </row>
    <row r="103" spans="1:6" x14ac:dyDescent="0.2">
      <c r="A103" s="3"/>
      <c r="B103" s="75"/>
      <c r="C103" s="49" t="s">
        <v>424</v>
      </c>
      <c r="D103" s="52">
        <v>0.12659556051099299</v>
      </c>
      <c r="E103" s="51">
        <v>9.9000000000000005E-2</v>
      </c>
      <c r="F103" s="51">
        <v>-0.18099999999999999</v>
      </c>
    </row>
    <row r="104" spans="1:6" ht="30" customHeight="1" x14ac:dyDescent="0.2">
      <c r="A104" s="3" t="s">
        <v>425</v>
      </c>
      <c r="B104" s="75">
        <f>1-SUM(D104:D105)</f>
        <v>0.89117476299569776</v>
      </c>
      <c r="C104" s="49" t="s">
        <v>426</v>
      </c>
      <c r="D104" s="52">
        <v>8.2809746217202395E-3</v>
      </c>
      <c r="E104" s="51">
        <v>-3.0000000000000001E-3</v>
      </c>
      <c r="F104" s="51">
        <v>-0.128</v>
      </c>
    </row>
    <row r="105" spans="1:6" x14ac:dyDescent="0.2">
      <c r="A105" s="3"/>
      <c r="B105" s="75"/>
      <c r="C105" s="49" t="s">
        <v>427</v>
      </c>
      <c r="D105" s="52">
        <v>0.100544262382582</v>
      </c>
      <c r="E105" s="51">
        <v>2.1999999999999999E-2</v>
      </c>
      <c r="F105" s="51">
        <v>-2.1999999999999999E-2</v>
      </c>
    </row>
    <row r="106" spans="1:6" ht="45" customHeight="1" x14ac:dyDescent="0.2">
      <c r="A106" s="3" t="s">
        <v>432</v>
      </c>
      <c r="B106" s="75">
        <f>1-SUM(D106:D107)</f>
        <v>0.60552159521393656</v>
      </c>
      <c r="C106" s="49" t="s">
        <v>433</v>
      </c>
      <c r="D106" s="52">
        <v>1.0242078091761401E-2</v>
      </c>
      <c r="E106" s="51">
        <v>1.2E-2</v>
      </c>
      <c r="F106" s="51">
        <v>-0.10100000000000001</v>
      </c>
    </row>
    <row r="107" spans="1:6" ht="22.5" x14ac:dyDescent="0.2">
      <c r="A107" s="3"/>
      <c r="B107" s="75"/>
      <c r="C107" s="49" t="s">
        <v>434</v>
      </c>
      <c r="D107" s="52">
        <v>0.38423632669430202</v>
      </c>
      <c r="E107" s="51">
        <v>1.2E-2</v>
      </c>
      <c r="F107" s="51">
        <v>-1.4E-2</v>
      </c>
    </row>
    <row r="108" spans="1:6" ht="45" customHeight="1" x14ac:dyDescent="0.2">
      <c r="A108" s="3" t="s">
        <v>436</v>
      </c>
      <c r="B108" s="75">
        <f>1-SUM(D108:D113)</f>
        <v>0.31730887970778565</v>
      </c>
      <c r="C108" s="49" t="s">
        <v>437</v>
      </c>
      <c r="D108" s="52">
        <v>0.119308850935856</v>
      </c>
      <c r="E108" s="51" t="s">
        <v>837</v>
      </c>
      <c r="F108" s="51">
        <v>-2.7E-2</v>
      </c>
    </row>
    <row r="109" spans="1:6" ht="22.5" x14ac:dyDescent="0.2">
      <c r="A109" s="3"/>
      <c r="B109" s="75"/>
      <c r="C109" s="49" t="s">
        <v>438</v>
      </c>
      <c r="D109" s="52">
        <v>1.5608251794375499E-2</v>
      </c>
      <c r="E109" s="51" t="s">
        <v>838</v>
      </c>
      <c r="F109" s="51">
        <v>-5.1999999999999998E-2</v>
      </c>
    </row>
    <row r="110" spans="1:6" ht="33.75" x14ac:dyDescent="0.2">
      <c r="A110" s="3"/>
      <c r="B110" s="75"/>
      <c r="C110" s="49" t="s">
        <v>444</v>
      </c>
      <c r="D110" s="52">
        <v>6.5026579197707698E-2</v>
      </c>
      <c r="E110" s="51" t="s">
        <v>406</v>
      </c>
      <c r="F110" s="51">
        <v>-2.7E-2</v>
      </c>
    </row>
    <row r="111" spans="1:6" ht="33.75" x14ac:dyDescent="0.2">
      <c r="A111" s="3"/>
      <c r="B111" s="75"/>
      <c r="C111" s="49" t="s">
        <v>448</v>
      </c>
      <c r="D111" s="52">
        <v>0.18529195623161701</v>
      </c>
      <c r="E111" s="51" t="s">
        <v>839</v>
      </c>
      <c r="F111" s="51">
        <v>-1.7999999999999999E-2</v>
      </c>
    </row>
    <row r="112" spans="1:6" ht="33.75" x14ac:dyDescent="0.2">
      <c r="A112" s="3"/>
      <c r="B112" s="75"/>
      <c r="C112" s="49" t="s">
        <v>450</v>
      </c>
      <c r="D112" s="52">
        <v>0.210034652643009</v>
      </c>
      <c r="E112" s="51">
        <v>-4.0000000000000001E-3</v>
      </c>
      <c r="F112" s="51">
        <v>-1.7000000000000001E-2</v>
      </c>
    </row>
    <row r="113" spans="1:6" ht="33.75" x14ac:dyDescent="0.2">
      <c r="A113" s="3"/>
      <c r="B113" s="75"/>
      <c r="C113" s="49" t="s">
        <v>451</v>
      </c>
      <c r="D113" s="52">
        <v>8.7420829489649104E-2</v>
      </c>
      <c r="E113" s="51">
        <v>-0.02</v>
      </c>
      <c r="F113" s="51">
        <v>-2.5000000000000001E-2</v>
      </c>
    </row>
    <row r="114" spans="1:6" ht="45" customHeight="1" x14ac:dyDescent="0.2">
      <c r="A114" s="3" t="s">
        <v>452</v>
      </c>
      <c r="B114" s="75">
        <f>1-SUM(D114:D118)</f>
        <v>2.0223958803554654E-3</v>
      </c>
      <c r="C114" s="49" t="s">
        <v>453</v>
      </c>
      <c r="D114" s="52">
        <v>0.98043813909007105</v>
      </c>
      <c r="E114" s="51">
        <v>-4.8000000000000001E-2</v>
      </c>
      <c r="F114" s="51">
        <v>-0.13100000000000001</v>
      </c>
    </row>
    <row r="115" spans="1:6" ht="22.5" x14ac:dyDescent="0.2">
      <c r="A115" s="3"/>
      <c r="B115" s="75"/>
      <c r="C115" s="49" t="s">
        <v>454</v>
      </c>
      <c r="D115" s="52">
        <v>0</v>
      </c>
      <c r="E115" s="51" t="s">
        <v>423</v>
      </c>
      <c r="F115" s="51" t="s">
        <v>423</v>
      </c>
    </row>
    <row r="116" spans="1:6" ht="33.75" x14ac:dyDescent="0.2">
      <c r="A116" s="3"/>
      <c r="B116" s="75"/>
      <c r="C116" s="49" t="s">
        <v>460</v>
      </c>
      <c r="D116" s="52">
        <v>2.9699817777916302E-3</v>
      </c>
      <c r="E116" s="51">
        <v>-7.1999999999999995E-2</v>
      </c>
      <c r="F116" s="51">
        <v>-0.17799999999999999</v>
      </c>
    </row>
    <row r="117" spans="1:6" ht="33.75" x14ac:dyDescent="0.2">
      <c r="A117" s="3"/>
      <c r="B117" s="75"/>
      <c r="C117" s="49" t="s">
        <v>461</v>
      </c>
      <c r="D117" s="52">
        <v>4.9215268017386102E-3</v>
      </c>
      <c r="E117" s="51">
        <v>-4.5999999999999999E-2</v>
      </c>
      <c r="F117" s="51">
        <v>-0.156</v>
      </c>
    </row>
    <row r="118" spans="1:6" ht="22.5" x14ac:dyDescent="0.2">
      <c r="A118" s="3"/>
      <c r="B118" s="75"/>
      <c r="C118" s="49" t="s">
        <v>462</v>
      </c>
      <c r="D118" s="52">
        <v>9.64795645004329E-3</v>
      </c>
      <c r="E118" s="51">
        <v>-2.7E-2</v>
      </c>
      <c r="F118" s="51">
        <v>-0.14399999999999999</v>
      </c>
    </row>
    <row r="119" spans="1:6" ht="30" customHeight="1" x14ac:dyDescent="0.2">
      <c r="A119" s="3" t="s">
        <v>463</v>
      </c>
      <c r="B119" s="75">
        <f>1-SUM(D119:D123)</f>
        <v>0.35243986514647929</v>
      </c>
      <c r="C119" s="49" t="s">
        <v>464</v>
      </c>
      <c r="D119" s="52">
        <v>1.1364362934118599E-3</v>
      </c>
      <c r="E119" s="51" t="s">
        <v>840</v>
      </c>
      <c r="F119" s="51">
        <v>-0.185</v>
      </c>
    </row>
    <row r="120" spans="1:6" ht="22.5" x14ac:dyDescent="0.2">
      <c r="A120" s="3"/>
      <c r="B120" s="75"/>
      <c r="C120" s="49" t="s">
        <v>465</v>
      </c>
      <c r="D120" s="52">
        <v>0.24322658225355201</v>
      </c>
      <c r="E120" s="51">
        <v>-6.0000000000000001E-3</v>
      </c>
      <c r="F120" s="51">
        <v>-1.7000000000000001E-2</v>
      </c>
    </row>
    <row r="121" spans="1:6" ht="22.5" x14ac:dyDescent="0.2">
      <c r="A121" s="3"/>
      <c r="B121" s="75"/>
      <c r="C121" s="49" t="s">
        <v>466</v>
      </c>
      <c r="D121" s="52">
        <v>4.5433823245037801E-2</v>
      </c>
      <c r="E121" s="51">
        <v>8.9999999999999993E-3</v>
      </c>
      <c r="F121" s="51">
        <v>-3.1E-2</v>
      </c>
    </row>
    <row r="122" spans="1:6" ht="22.5" x14ac:dyDescent="0.2">
      <c r="A122" s="3"/>
      <c r="B122" s="75"/>
      <c r="C122" s="49" t="s">
        <v>468</v>
      </c>
      <c r="D122" s="52">
        <v>0.14887786917441201</v>
      </c>
      <c r="E122" s="51">
        <v>-1.4999999999999999E-2</v>
      </c>
      <c r="F122" s="51">
        <v>-1.9E-2</v>
      </c>
    </row>
    <row r="123" spans="1:6" ht="22.5" x14ac:dyDescent="0.2">
      <c r="A123" s="3"/>
      <c r="B123" s="75"/>
      <c r="C123" s="49" t="s">
        <v>469</v>
      </c>
      <c r="D123" s="52">
        <v>0.20888542388710701</v>
      </c>
      <c r="E123" s="51" t="s">
        <v>841</v>
      </c>
      <c r="F123" s="51">
        <v>-1.9E-2</v>
      </c>
    </row>
    <row r="124" spans="1:6" ht="15" customHeight="1" x14ac:dyDescent="0.2">
      <c r="A124" s="3" t="s">
        <v>470</v>
      </c>
      <c r="B124" s="75">
        <f>1-SUM(D124:D136)</f>
        <v>0.13569859680396756</v>
      </c>
      <c r="C124" s="49" t="s">
        <v>471</v>
      </c>
      <c r="D124" s="52">
        <v>0</v>
      </c>
      <c r="E124" s="51" t="s">
        <v>423</v>
      </c>
      <c r="F124" s="51" t="s">
        <v>423</v>
      </c>
    </row>
    <row r="125" spans="1:6" x14ac:dyDescent="0.2">
      <c r="A125" s="3"/>
      <c r="B125" s="75"/>
      <c r="C125" s="49" t="s">
        <v>472</v>
      </c>
      <c r="D125" s="52">
        <v>0</v>
      </c>
      <c r="E125" s="51" t="s">
        <v>423</v>
      </c>
      <c r="F125" s="51" t="s">
        <v>423</v>
      </c>
    </row>
    <row r="126" spans="1:6" x14ac:dyDescent="0.2">
      <c r="A126" s="3"/>
      <c r="B126" s="75"/>
      <c r="C126" s="49" t="s">
        <v>473</v>
      </c>
      <c r="D126" s="52">
        <v>6.7755503511220797E-2</v>
      </c>
      <c r="E126" s="51">
        <v>-3.7999999999999999E-2</v>
      </c>
      <c r="F126" s="51">
        <v>-3.1E-2</v>
      </c>
    </row>
    <row r="127" spans="1:6" x14ac:dyDescent="0.2">
      <c r="A127" s="3"/>
      <c r="B127" s="75"/>
      <c r="C127" s="49" t="s">
        <v>478</v>
      </c>
      <c r="D127" s="52">
        <v>8.3245063299397307E-2</v>
      </c>
      <c r="E127" s="51">
        <v>2E-3</v>
      </c>
      <c r="F127" s="51">
        <v>-2.9000000000000001E-2</v>
      </c>
    </row>
    <row r="128" spans="1:6" x14ac:dyDescent="0.2">
      <c r="A128" s="3"/>
      <c r="B128" s="75"/>
      <c r="C128" s="49" t="s">
        <v>479</v>
      </c>
      <c r="D128" s="52">
        <v>5.5726500782602301E-2</v>
      </c>
      <c r="E128" s="51" t="s">
        <v>842</v>
      </c>
      <c r="F128" s="51">
        <v>-3.2000000000000001E-2</v>
      </c>
    </row>
    <row r="129" spans="1:6" x14ac:dyDescent="0.2">
      <c r="A129" s="3"/>
      <c r="B129" s="75"/>
      <c r="C129" s="49" t="s">
        <v>480</v>
      </c>
      <c r="D129" s="52">
        <v>6.66753485069871E-2</v>
      </c>
      <c r="E129" s="51" t="s">
        <v>843</v>
      </c>
      <c r="F129" s="51">
        <v>-3.1E-2</v>
      </c>
    </row>
    <row r="130" spans="1:6" x14ac:dyDescent="0.2">
      <c r="A130" s="3"/>
      <c r="B130" s="75"/>
      <c r="C130" s="49" t="s">
        <v>481</v>
      </c>
      <c r="D130" s="52">
        <v>0.100826885677336</v>
      </c>
      <c r="E130" s="51" t="s">
        <v>844</v>
      </c>
      <c r="F130" s="51">
        <v>-2.8000000000000001E-2</v>
      </c>
    </row>
    <row r="131" spans="1:6" x14ac:dyDescent="0.2">
      <c r="A131" s="3"/>
      <c r="B131" s="75"/>
      <c r="C131" s="49" t="s">
        <v>482</v>
      </c>
      <c r="D131" s="52">
        <v>0.10888377321257101</v>
      </c>
      <c r="E131" s="51" t="s">
        <v>343</v>
      </c>
      <c r="F131" s="51">
        <v>-2.5999999999999999E-2</v>
      </c>
    </row>
    <row r="132" spans="1:6" x14ac:dyDescent="0.2">
      <c r="A132" s="3"/>
      <c r="B132" s="75"/>
      <c r="C132" s="49" t="s">
        <v>484</v>
      </c>
      <c r="D132" s="52">
        <v>3.5896979977865999E-2</v>
      </c>
      <c r="E132" s="51">
        <v>-5.3999999999999999E-2</v>
      </c>
      <c r="F132" s="51">
        <v>-0.05</v>
      </c>
    </row>
    <row r="133" spans="1:6" x14ac:dyDescent="0.2">
      <c r="A133" s="3"/>
      <c r="B133" s="75"/>
      <c r="C133" s="49" t="s">
        <v>485</v>
      </c>
      <c r="D133" s="52">
        <v>6.57450302717872E-2</v>
      </c>
      <c r="E133" s="51">
        <v>-4.8000000000000001E-2</v>
      </c>
      <c r="F133" s="51">
        <v>-3.2000000000000001E-2</v>
      </c>
    </row>
    <row r="134" spans="1:6" x14ac:dyDescent="0.2">
      <c r="A134" s="3"/>
      <c r="B134" s="75"/>
      <c r="C134" s="49" t="s">
        <v>486</v>
      </c>
      <c r="D134" s="52">
        <v>6.2234211118034698E-2</v>
      </c>
      <c r="E134" s="51" t="s">
        <v>845</v>
      </c>
      <c r="F134" s="51">
        <v>-3.2000000000000001E-2</v>
      </c>
    </row>
    <row r="135" spans="1:6" x14ac:dyDescent="0.2">
      <c r="A135" s="3"/>
      <c r="B135" s="75"/>
      <c r="C135" s="49" t="s">
        <v>487</v>
      </c>
      <c r="D135" s="52">
        <v>0.109515158408207</v>
      </c>
      <c r="E135" s="51" t="s">
        <v>846</v>
      </c>
      <c r="F135" s="51">
        <v>-2.5999999999999999E-2</v>
      </c>
    </row>
    <row r="136" spans="1:6" x14ac:dyDescent="0.2">
      <c r="A136" s="3"/>
      <c r="B136" s="75"/>
      <c r="C136" s="49" t="s">
        <v>488</v>
      </c>
      <c r="D136" s="52">
        <v>0.10779694843002301</v>
      </c>
      <c r="E136" s="51">
        <v>-0.04</v>
      </c>
      <c r="F136" s="51">
        <v>-2.5999999999999999E-2</v>
      </c>
    </row>
    <row r="137" spans="1:6" ht="30" customHeight="1" x14ac:dyDescent="0.2">
      <c r="A137" s="3" t="s">
        <v>489</v>
      </c>
      <c r="B137" s="75">
        <f>1-SUM(D137:D140)</f>
        <v>0.68301411431486281</v>
      </c>
      <c r="C137" s="49" t="s">
        <v>490</v>
      </c>
      <c r="D137" s="52">
        <v>0.14916185876316401</v>
      </c>
      <c r="E137" s="51">
        <v>8.0000000000000002E-3</v>
      </c>
      <c r="F137" s="51">
        <v>-2.1000000000000001E-2</v>
      </c>
    </row>
    <row r="138" spans="1:6" ht="22.5" x14ac:dyDescent="0.2">
      <c r="A138" s="3"/>
      <c r="B138" s="75"/>
      <c r="C138" s="49" t="s">
        <v>491</v>
      </c>
      <c r="D138" s="52">
        <v>0.148934350642806</v>
      </c>
      <c r="E138" s="51">
        <v>-1E-3</v>
      </c>
      <c r="F138" s="51">
        <v>-1.7999999999999999E-2</v>
      </c>
    </row>
    <row r="139" spans="1:6" ht="22.5" x14ac:dyDescent="0.2">
      <c r="A139" s="3"/>
      <c r="B139" s="75"/>
      <c r="C139" s="49" t="s">
        <v>492</v>
      </c>
      <c r="D139" s="52">
        <v>1.47661810213356E-2</v>
      </c>
      <c r="E139" s="51">
        <v>-1.7999999999999999E-2</v>
      </c>
      <c r="F139" s="51">
        <v>-5.0999999999999997E-2</v>
      </c>
    </row>
    <row r="140" spans="1:6" ht="22.5" x14ac:dyDescent="0.2">
      <c r="A140" s="3"/>
      <c r="B140" s="75"/>
      <c r="C140" s="49" t="s">
        <v>493</v>
      </c>
      <c r="D140" s="52">
        <v>4.12349525783155E-3</v>
      </c>
      <c r="E140" s="51">
        <v>-0.11</v>
      </c>
      <c r="F140" s="51">
        <v>-9.4E-2</v>
      </c>
    </row>
    <row r="141" spans="1:6" ht="30" customHeight="1" x14ac:dyDescent="0.2">
      <c r="A141" s="3" t="s">
        <v>494</v>
      </c>
      <c r="B141" s="75">
        <f>1-SUM(D141:D144)</f>
        <v>0.10273298947520793</v>
      </c>
      <c r="C141" s="49" t="s">
        <v>495</v>
      </c>
      <c r="D141" s="52">
        <v>0.119412382628929</v>
      </c>
      <c r="E141" s="51" t="s">
        <v>847</v>
      </c>
      <c r="F141" s="51">
        <v>-4.2999999999999997E-2</v>
      </c>
    </row>
    <row r="142" spans="1:6" ht="22.5" x14ac:dyDescent="0.2">
      <c r="A142" s="3"/>
      <c r="B142" s="75"/>
      <c r="C142" s="49" t="s">
        <v>496</v>
      </c>
      <c r="D142" s="52">
        <v>0.138760618813801</v>
      </c>
      <c r="E142" s="51">
        <v>1.6E-2</v>
      </c>
      <c r="F142" s="51">
        <v>-3.2000000000000001E-2</v>
      </c>
    </row>
    <row r="143" spans="1:6" ht="22.5" x14ac:dyDescent="0.2">
      <c r="A143" s="3"/>
      <c r="B143" s="75"/>
      <c r="C143" s="49" t="s">
        <v>497</v>
      </c>
      <c r="D143" s="52">
        <v>0.14874098731881399</v>
      </c>
      <c r="E143" s="51">
        <v>-1.4E-2</v>
      </c>
      <c r="F143" s="51">
        <v>-2.8000000000000001E-2</v>
      </c>
    </row>
    <row r="144" spans="1:6" ht="22.5" x14ac:dyDescent="0.2">
      <c r="A144" s="3"/>
      <c r="B144" s="75"/>
      <c r="C144" s="49" t="s">
        <v>498</v>
      </c>
      <c r="D144" s="52">
        <v>0.49035302176324802</v>
      </c>
      <c r="E144" s="51">
        <v>5.0999999999999997E-2</v>
      </c>
      <c r="F144" s="51">
        <v>-3.1E-2</v>
      </c>
    </row>
    <row r="145" spans="1:6" ht="30" customHeight="1" x14ac:dyDescent="0.2">
      <c r="A145" s="3" t="s">
        <v>503</v>
      </c>
      <c r="B145" s="75">
        <f>1-SUM(D145:D148)</f>
        <v>9.0653469029434053E-2</v>
      </c>
      <c r="C145" s="49" t="s">
        <v>504</v>
      </c>
      <c r="D145" s="52">
        <v>0.13593353942420799</v>
      </c>
      <c r="E145" s="51">
        <v>-3.7999999999999999E-2</v>
      </c>
      <c r="F145" s="51">
        <v>-4.1000000000000002E-2</v>
      </c>
    </row>
    <row r="146" spans="1:6" ht="22.5" x14ac:dyDescent="0.2">
      <c r="A146" s="3"/>
      <c r="B146" s="75"/>
      <c r="C146" s="49" t="s">
        <v>505</v>
      </c>
      <c r="D146" s="52">
        <v>0.10099238230646899</v>
      </c>
      <c r="E146" s="51">
        <v>-4.2999999999999997E-2</v>
      </c>
      <c r="F146" s="51">
        <v>-3.4000000000000002E-2</v>
      </c>
    </row>
    <row r="147" spans="1:6" ht="22.5" x14ac:dyDescent="0.2">
      <c r="A147" s="3"/>
      <c r="B147" s="75"/>
      <c r="C147" s="49" t="s">
        <v>506</v>
      </c>
      <c r="D147" s="52">
        <v>0.13387735259078501</v>
      </c>
      <c r="E147" s="51">
        <v>4.5999999999999999E-2</v>
      </c>
      <c r="F147" s="51">
        <v>-3.2000000000000001E-2</v>
      </c>
    </row>
    <row r="148" spans="1:6" ht="22.5" x14ac:dyDescent="0.2">
      <c r="A148" s="3"/>
      <c r="B148" s="75"/>
      <c r="C148" s="49" t="s">
        <v>507</v>
      </c>
      <c r="D148" s="52">
        <v>0.53854325664910396</v>
      </c>
      <c r="E148" s="51">
        <v>2.9000000000000001E-2</v>
      </c>
      <c r="F148" s="51">
        <v>-3.5000000000000003E-2</v>
      </c>
    </row>
    <row r="149" spans="1:6" ht="45" customHeight="1" x14ac:dyDescent="0.2">
      <c r="A149" s="3" t="s">
        <v>512</v>
      </c>
      <c r="B149" s="75">
        <f>1-SUM(D149:D150)</f>
        <v>0.63253643635949786</v>
      </c>
      <c r="C149" s="49" t="s">
        <v>513</v>
      </c>
      <c r="D149" s="52">
        <v>1.7949809939189099E-2</v>
      </c>
      <c r="E149" s="51">
        <v>1E-3</v>
      </c>
      <c r="F149" s="51">
        <v>-8.5999999999999993E-2</v>
      </c>
    </row>
    <row r="150" spans="1:6" ht="33.75" x14ac:dyDescent="0.2">
      <c r="A150" s="3"/>
      <c r="B150" s="75"/>
      <c r="C150" s="49" t="s">
        <v>514</v>
      </c>
      <c r="D150" s="52">
        <v>0.34951375370131299</v>
      </c>
      <c r="E150" s="51" t="s">
        <v>781</v>
      </c>
      <c r="F150" s="51">
        <v>-1.2999999999999999E-2</v>
      </c>
    </row>
    <row r="151" spans="1:6" ht="30" customHeight="1" x14ac:dyDescent="0.2">
      <c r="A151" s="3" t="s">
        <v>515</v>
      </c>
      <c r="B151" s="75">
        <f>1-SUM(D151:D154)</f>
        <v>5.3238200477381481E-2</v>
      </c>
      <c r="C151" s="49" t="s">
        <v>516</v>
      </c>
      <c r="D151" s="52">
        <v>0.47458872473817099</v>
      </c>
      <c r="E151" s="51">
        <v>-2.1999999999999999E-2</v>
      </c>
      <c r="F151" s="51">
        <v>-3.3000000000000002E-2</v>
      </c>
    </row>
    <row r="152" spans="1:6" ht="22.5" x14ac:dyDescent="0.2">
      <c r="A152" s="3"/>
      <c r="B152" s="75"/>
      <c r="C152" s="49" t="s">
        <v>517</v>
      </c>
      <c r="D152" s="52">
        <v>7.4414786312809705E-2</v>
      </c>
      <c r="E152" s="51">
        <v>-3.1E-2</v>
      </c>
      <c r="F152" s="51">
        <v>-0.04</v>
      </c>
    </row>
    <row r="153" spans="1:6" ht="22.5" x14ac:dyDescent="0.2">
      <c r="A153" s="3"/>
      <c r="B153" s="75"/>
      <c r="C153" s="49" t="s">
        <v>518</v>
      </c>
      <c r="D153" s="52">
        <v>8.3185784090843901E-2</v>
      </c>
      <c r="E153" s="51">
        <v>-4.1000000000000002E-2</v>
      </c>
      <c r="F153" s="51">
        <v>-3.7999999999999999E-2</v>
      </c>
    </row>
    <row r="154" spans="1:6" ht="22.5" x14ac:dyDescent="0.2">
      <c r="A154" s="3"/>
      <c r="B154" s="75"/>
      <c r="C154" s="49" t="s">
        <v>519</v>
      </c>
      <c r="D154" s="52">
        <v>0.31457250438079398</v>
      </c>
      <c r="E154" s="51">
        <v>-2.8000000000000001E-2</v>
      </c>
      <c r="F154" s="51">
        <v>-3.5999999999999997E-2</v>
      </c>
    </row>
    <row r="155" spans="1:6" ht="30" customHeight="1" x14ac:dyDescent="0.2">
      <c r="A155" s="78" t="s">
        <v>520</v>
      </c>
      <c r="B155" s="75">
        <f>1-SUM(D155:D156)</f>
        <v>0.35949705552069766</v>
      </c>
      <c r="C155" s="49" t="s">
        <v>521</v>
      </c>
      <c r="D155" s="52">
        <v>0.63349093787822996</v>
      </c>
      <c r="E155" s="51">
        <v>-7.9000000000000001E-2</v>
      </c>
      <c r="F155" s="51">
        <v>-5.8999999999999997E-2</v>
      </c>
    </row>
    <row r="156" spans="1:6" x14ac:dyDescent="0.2">
      <c r="A156" s="78"/>
      <c r="B156" s="75"/>
      <c r="C156" s="49" t="s">
        <v>522</v>
      </c>
      <c r="D156" s="52">
        <v>7.0120066010723797E-3</v>
      </c>
      <c r="E156" s="51">
        <v>3.5999999999999997E-2</v>
      </c>
      <c r="F156" s="51">
        <v>-0.08</v>
      </c>
    </row>
    <row r="157" spans="1:6" ht="30" customHeight="1" x14ac:dyDescent="0.2">
      <c r="A157" s="78" t="s">
        <v>523</v>
      </c>
      <c r="B157" s="75">
        <f>1-SUM(D157:D158)</f>
        <v>0.32798576246237665</v>
      </c>
      <c r="C157" s="49" t="s">
        <v>524</v>
      </c>
      <c r="D157" s="52">
        <v>0.60972135669602401</v>
      </c>
      <c r="E157" s="51">
        <v>2.1999999999999999E-2</v>
      </c>
      <c r="F157" s="51">
        <v>-4.9000000000000002E-2</v>
      </c>
    </row>
    <row r="158" spans="1:6" ht="22.5" x14ac:dyDescent="0.2">
      <c r="A158" s="78"/>
      <c r="B158" s="75"/>
      <c r="C158" s="49" t="s">
        <v>525</v>
      </c>
      <c r="D158" s="52">
        <v>6.2292880841599299E-2</v>
      </c>
      <c r="E158" s="51">
        <v>-0.01</v>
      </c>
      <c r="F158" s="51">
        <v>-3.4000000000000002E-2</v>
      </c>
    </row>
    <row r="159" spans="1:6" ht="15" customHeight="1" x14ac:dyDescent="0.2">
      <c r="A159" s="78" t="s">
        <v>526</v>
      </c>
      <c r="B159" s="75">
        <f>1-SUM(D159:D160)</f>
        <v>0.35181588627821159</v>
      </c>
      <c r="C159" s="49" t="s">
        <v>527</v>
      </c>
      <c r="D159" s="52">
        <v>0.61426904501149504</v>
      </c>
      <c r="E159" s="51">
        <v>9.4E-2</v>
      </c>
      <c r="F159" s="51">
        <v>-6.3E-2</v>
      </c>
    </row>
    <row r="160" spans="1:6" x14ac:dyDescent="0.2">
      <c r="A160" s="78"/>
      <c r="B160" s="75"/>
      <c r="C160" s="49" t="s">
        <v>528</v>
      </c>
      <c r="D160" s="52">
        <v>3.39150687102934E-2</v>
      </c>
      <c r="E160" s="51">
        <v>-0.01</v>
      </c>
      <c r="F160" s="51">
        <v>-5.1999999999999998E-2</v>
      </c>
    </row>
    <row r="161" spans="1:6" ht="15" customHeight="1" x14ac:dyDescent="0.2">
      <c r="A161" s="78" t="s">
        <v>529</v>
      </c>
      <c r="B161" s="75">
        <f>1-SUM(D161:D162)</f>
        <v>0.34621063140842834</v>
      </c>
      <c r="C161" s="49" t="s">
        <v>530</v>
      </c>
      <c r="D161" s="52">
        <v>0.62556702686314203</v>
      </c>
      <c r="E161" s="51">
        <v>-6.0999999999999999E-2</v>
      </c>
      <c r="F161" s="51">
        <v>-0.06</v>
      </c>
    </row>
    <row r="162" spans="1:6" x14ac:dyDescent="0.2">
      <c r="A162" s="78"/>
      <c r="B162" s="75"/>
      <c r="C162" s="49" t="s">
        <v>531</v>
      </c>
      <c r="D162" s="52">
        <v>2.8222341728429599E-2</v>
      </c>
      <c r="E162" s="51">
        <v>-2.7E-2</v>
      </c>
      <c r="F162" s="51">
        <v>-0.05</v>
      </c>
    </row>
    <row r="163" spans="1:6" ht="15" customHeight="1" x14ac:dyDescent="0.2">
      <c r="A163" s="3" t="s">
        <v>532</v>
      </c>
      <c r="B163" s="75">
        <f>1-SUM(D163:D164)</f>
        <v>0.30290552554672301</v>
      </c>
      <c r="C163" s="49" t="s">
        <v>533</v>
      </c>
      <c r="D163" s="52">
        <v>0.57370865586087105</v>
      </c>
      <c r="E163" s="51">
        <v>2.1999999999999999E-2</v>
      </c>
      <c r="F163" s="51">
        <v>-3.3000000000000002E-2</v>
      </c>
    </row>
    <row r="164" spans="1:6" x14ac:dyDescent="0.2">
      <c r="A164" s="3"/>
      <c r="B164" s="75"/>
      <c r="C164" s="49" t="s">
        <v>534</v>
      </c>
      <c r="D164" s="52">
        <v>0.12338581859240599</v>
      </c>
      <c r="E164" s="51">
        <v>-4.0000000000000001E-3</v>
      </c>
      <c r="F164" s="51">
        <v>-3.1E-2</v>
      </c>
    </row>
    <row r="165" spans="1:6" ht="22.5" x14ac:dyDescent="0.2">
      <c r="A165" s="49" t="s">
        <v>535</v>
      </c>
      <c r="B165" s="52">
        <f>1-SUM(D165)</f>
        <v>0.92684295930770522</v>
      </c>
      <c r="C165" s="49" t="s">
        <v>536</v>
      </c>
      <c r="D165" s="52">
        <v>7.3157040692294797E-2</v>
      </c>
      <c r="E165" s="51">
        <v>3.2000000000000001E-2</v>
      </c>
      <c r="F165" s="51">
        <v>-2.8000000000000001E-2</v>
      </c>
    </row>
    <row r="166" spans="1:6" ht="15" customHeight="1" x14ac:dyDescent="0.2">
      <c r="A166" s="79" t="s">
        <v>575</v>
      </c>
      <c r="B166" s="79"/>
      <c r="C166" s="79"/>
      <c r="D166" s="66"/>
      <c r="E166" s="79">
        <v>1164</v>
      </c>
      <c r="F166" s="79"/>
    </row>
    <row r="167" spans="1:6" ht="15" customHeight="1" x14ac:dyDescent="0.2">
      <c r="A167" s="3" t="s">
        <v>576</v>
      </c>
      <c r="B167" s="3"/>
      <c r="C167" s="3"/>
      <c r="D167" s="59"/>
      <c r="E167" s="3" t="s">
        <v>848</v>
      </c>
      <c r="F167" s="3"/>
    </row>
    <row r="168" spans="1:6" ht="15" customHeight="1" x14ac:dyDescent="0.2">
      <c r="A168" s="3" t="s">
        <v>585</v>
      </c>
      <c r="B168" s="3"/>
      <c r="C168" s="3"/>
      <c r="D168" s="59"/>
      <c r="E168" s="75">
        <v>0.19500000000000001</v>
      </c>
      <c r="F168" s="75"/>
    </row>
    <row r="169" spans="1:6" s="47" customFormat="1" ht="11.25" x14ac:dyDescent="0.2"/>
    <row r="170" spans="1:6" s="47" customFormat="1" ht="11.25" x14ac:dyDescent="0.2">
      <c r="A170" s="46" t="s">
        <v>586</v>
      </c>
      <c r="B170" s="80" t="s">
        <v>587</v>
      </c>
      <c r="C170" s="80"/>
    </row>
    <row r="171" spans="1:6" x14ac:dyDescent="0.2">
      <c r="A171" s="46"/>
      <c r="B171" s="80" t="s">
        <v>588</v>
      </c>
      <c r="C171" s="80"/>
    </row>
    <row r="172" spans="1:6" x14ac:dyDescent="0.2">
      <c r="A172" s="47"/>
      <c r="B172" s="80" t="s">
        <v>589</v>
      </c>
      <c r="C172" s="80"/>
    </row>
    <row r="173" spans="1:6" ht="24.75" customHeight="1" x14ac:dyDescent="0.2">
      <c r="A173" s="81" t="s">
        <v>849</v>
      </c>
      <c r="B173" s="81"/>
      <c r="C173" s="81"/>
      <c r="D173" s="81"/>
      <c r="E173" s="81"/>
      <c r="F173" s="81"/>
    </row>
    <row r="174" spans="1:6" x14ac:dyDescent="0.2">
      <c r="A174" s="82" t="s">
        <v>591</v>
      </c>
      <c r="B174" s="82"/>
    </row>
    <row r="175" spans="1:6" x14ac:dyDescent="0.2">
      <c r="A175" s="82" t="s">
        <v>592</v>
      </c>
      <c r="B175" s="82"/>
    </row>
  </sheetData>
  <mergeCells count="113">
    <mergeCell ref="B171:C171"/>
    <mergeCell ref="B172:C172"/>
    <mergeCell ref="A173:F173"/>
    <mergeCell ref="A174:B174"/>
    <mergeCell ref="A175:B175"/>
    <mergeCell ref="A163:A164"/>
    <mergeCell ref="B163:B164"/>
    <mergeCell ref="A166:C166"/>
    <mergeCell ref="E166:F166"/>
    <mergeCell ref="A167:C167"/>
    <mergeCell ref="E167:F167"/>
    <mergeCell ref="A168:C168"/>
    <mergeCell ref="E168:F168"/>
    <mergeCell ref="B170:C170"/>
    <mergeCell ref="A151:A154"/>
    <mergeCell ref="B151:B154"/>
    <mergeCell ref="A155:A156"/>
    <mergeCell ref="B155:B156"/>
    <mergeCell ref="A157:A158"/>
    <mergeCell ref="B157:B158"/>
    <mergeCell ref="A159:A160"/>
    <mergeCell ref="B159:B160"/>
    <mergeCell ref="A161:A162"/>
    <mergeCell ref="B161:B162"/>
    <mergeCell ref="A124:A136"/>
    <mergeCell ref="B124:B136"/>
    <mergeCell ref="A137:A140"/>
    <mergeCell ref="B137:B140"/>
    <mergeCell ref="A141:A144"/>
    <mergeCell ref="B141:B144"/>
    <mergeCell ref="A145:A148"/>
    <mergeCell ref="B145:B148"/>
    <mergeCell ref="A149:A150"/>
    <mergeCell ref="B149:B150"/>
    <mergeCell ref="A104:A105"/>
    <mergeCell ref="B104:B105"/>
    <mergeCell ref="A106:A107"/>
    <mergeCell ref="B106:B107"/>
    <mergeCell ref="A108:A113"/>
    <mergeCell ref="B108:B113"/>
    <mergeCell ref="A114:A118"/>
    <mergeCell ref="B114:B118"/>
    <mergeCell ref="A119:A123"/>
    <mergeCell ref="B119:B123"/>
    <mergeCell ref="A92:A95"/>
    <mergeCell ref="B92:B95"/>
    <mergeCell ref="A96:A97"/>
    <mergeCell ref="B96:B97"/>
    <mergeCell ref="A98:A99"/>
    <mergeCell ref="B98:B99"/>
    <mergeCell ref="A100:A101"/>
    <mergeCell ref="B100:B101"/>
    <mergeCell ref="A102:A103"/>
    <mergeCell ref="B102:B103"/>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5"/>
  <sheetViews>
    <sheetView zoomScaleNormal="100" workbookViewId="0"/>
  </sheetViews>
  <sheetFormatPr baseColWidth="10" defaultColWidth="9.140625" defaultRowHeight="12.75" x14ac:dyDescent="0.2"/>
  <cols>
    <col min="1" max="2" width="42.28515625" style="40" customWidth="1"/>
    <col min="3" max="4" width="37.5703125" style="40" customWidth="1"/>
    <col min="5" max="5" width="30.42578125" style="48" customWidth="1"/>
    <col min="6" max="6" width="13.42578125" style="47" customWidth="1"/>
    <col min="7" max="7" width="30.5703125" style="47" customWidth="1"/>
    <col min="8" max="8" width="28" style="47" customWidth="1"/>
    <col min="9" max="9" width="24.28515625" style="47" customWidth="1"/>
    <col min="10" max="1025" width="10.7109375" style="47" customWidth="1"/>
  </cols>
  <sheetData>
    <row r="1" spans="1:6" ht="12.75" customHeight="1" x14ac:dyDescent="0.2">
      <c r="A1" s="4" t="s">
        <v>22</v>
      </c>
      <c r="B1" s="4"/>
      <c r="C1" s="4"/>
      <c r="D1" s="4"/>
      <c r="E1" s="4"/>
      <c r="F1" s="4"/>
    </row>
    <row r="2" spans="1:6" ht="27" customHeight="1" x14ac:dyDescent="0.2">
      <c r="A2" s="3" t="s">
        <v>157</v>
      </c>
      <c r="B2" s="3"/>
      <c r="C2" s="3"/>
      <c r="D2" s="83" t="s">
        <v>594</v>
      </c>
      <c r="E2" s="3" t="s">
        <v>850</v>
      </c>
      <c r="F2" s="3"/>
    </row>
    <row r="3" spans="1:6" ht="22.5" x14ac:dyDescent="0.2">
      <c r="A3" s="49" t="s">
        <v>167</v>
      </c>
      <c r="B3" s="49" t="s">
        <v>168</v>
      </c>
      <c r="C3" s="49" t="s">
        <v>169</v>
      </c>
      <c r="D3" s="83"/>
      <c r="E3" s="49" t="s">
        <v>170</v>
      </c>
      <c r="F3" s="49" t="s">
        <v>171</v>
      </c>
    </row>
    <row r="4" spans="1:6" ht="15" customHeight="1" x14ac:dyDescent="0.2">
      <c r="A4" s="83" t="s">
        <v>172</v>
      </c>
      <c r="B4" s="83"/>
      <c r="C4" s="83"/>
      <c r="D4" s="83"/>
      <c r="E4" s="51" t="s">
        <v>851</v>
      </c>
      <c r="F4" s="51">
        <v>-0.13300000000000001</v>
      </c>
    </row>
    <row r="5" spans="1:6" ht="30" customHeight="1" x14ac:dyDescent="0.2">
      <c r="A5" s="3" t="s">
        <v>597</v>
      </c>
      <c r="B5" s="75">
        <f>1-SUM(D5:D8)</f>
        <v>0.6514288290681588</v>
      </c>
      <c r="C5" s="49" t="s">
        <v>182</v>
      </c>
      <c r="D5" s="52">
        <v>0.10129674672046</v>
      </c>
      <c r="E5" s="51">
        <v>-9.7000000000000003E-2</v>
      </c>
      <c r="F5" s="51">
        <v>-0.11600000000000001</v>
      </c>
    </row>
    <row r="6" spans="1:6" ht="22.5" x14ac:dyDescent="0.2">
      <c r="A6" s="3"/>
      <c r="B6" s="75"/>
      <c r="C6" s="49" t="s">
        <v>183</v>
      </c>
      <c r="D6" s="52">
        <v>1.5633618323129001E-2</v>
      </c>
      <c r="E6" s="51">
        <v>6.0000000000000001E-3</v>
      </c>
      <c r="F6" s="51">
        <v>-3.6999999999999998E-2</v>
      </c>
    </row>
    <row r="7" spans="1:6" ht="22.5" x14ac:dyDescent="0.2">
      <c r="A7" s="3"/>
      <c r="B7" s="75"/>
      <c r="C7" s="49" t="s">
        <v>190</v>
      </c>
      <c r="D7" s="52">
        <v>9.0439816366140194E-2</v>
      </c>
      <c r="E7" s="51" t="s">
        <v>852</v>
      </c>
      <c r="F7" s="51">
        <v>-1.2999999999999999E-2</v>
      </c>
    </row>
    <row r="8" spans="1:6" ht="22.5" x14ac:dyDescent="0.2">
      <c r="A8" s="3"/>
      <c r="B8" s="75"/>
      <c r="C8" s="49" t="s">
        <v>191</v>
      </c>
      <c r="D8" s="52">
        <v>0.14120098952211199</v>
      </c>
      <c r="E8" s="51">
        <v>3.0000000000000001E-3</v>
      </c>
      <c r="F8" s="51">
        <v>-8.9999999999999993E-3</v>
      </c>
    </row>
    <row r="9" spans="1:6" ht="15" customHeight="1" x14ac:dyDescent="0.2">
      <c r="A9" s="3" t="s">
        <v>194</v>
      </c>
      <c r="B9" s="75">
        <f>1-SUM(D9:D12)</f>
        <v>0.71768156997457488</v>
      </c>
      <c r="C9" s="49" t="s">
        <v>195</v>
      </c>
      <c r="D9" s="52">
        <v>9.7570063863297599E-2</v>
      </c>
      <c r="E9" s="51">
        <v>2.7E-2</v>
      </c>
      <c r="F9" s="51">
        <v>-4.5999999999999999E-2</v>
      </c>
    </row>
    <row r="10" spans="1:6" x14ac:dyDescent="0.2">
      <c r="A10" s="3"/>
      <c r="B10" s="75"/>
      <c r="C10" s="49" t="s">
        <v>196</v>
      </c>
      <c r="D10" s="52">
        <v>1.38666429346509E-2</v>
      </c>
      <c r="E10" s="51">
        <v>2.5999999999999999E-2</v>
      </c>
      <c r="F10" s="51">
        <v>-3.7999999999999999E-2</v>
      </c>
    </row>
    <row r="11" spans="1:6" ht="22.5" x14ac:dyDescent="0.2">
      <c r="A11" s="3"/>
      <c r="B11" s="75"/>
      <c r="C11" s="49" t="s">
        <v>202</v>
      </c>
      <c r="D11" s="52">
        <v>0.14594354187133701</v>
      </c>
      <c r="E11" s="51">
        <v>-2E-3</v>
      </c>
      <c r="F11" s="51">
        <v>-1.0999999999999999E-2</v>
      </c>
    </row>
    <row r="12" spans="1:6" ht="22.5" x14ac:dyDescent="0.2">
      <c r="A12" s="3"/>
      <c r="B12" s="75"/>
      <c r="C12" s="49" t="s">
        <v>204</v>
      </c>
      <c r="D12" s="52">
        <v>2.4938181356139701E-2</v>
      </c>
      <c r="E12" s="51">
        <v>1.7000000000000001E-2</v>
      </c>
      <c r="F12" s="51">
        <v>-1.9E-2</v>
      </c>
    </row>
    <row r="13" spans="1:6" ht="30" customHeight="1" x14ac:dyDescent="0.2">
      <c r="A13" s="3" t="s">
        <v>210</v>
      </c>
      <c r="B13" s="75">
        <f>1-SUM(D13:D18)</f>
        <v>0.25129797010202215</v>
      </c>
      <c r="C13" s="49" t="s">
        <v>211</v>
      </c>
      <c r="D13" s="52">
        <v>0.25834602184982802</v>
      </c>
      <c r="E13" s="51">
        <v>-7.0000000000000001E-3</v>
      </c>
      <c r="F13" s="51">
        <v>-8.0000000000000002E-3</v>
      </c>
    </row>
    <row r="14" spans="1:6" ht="22.5" x14ac:dyDescent="0.2">
      <c r="A14" s="3"/>
      <c r="B14" s="75"/>
      <c r="C14" s="49" t="s">
        <v>212</v>
      </c>
      <c r="D14" s="52">
        <v>4.66636742201402E-2</v>
      </c>
      <c r="E14" s="51">
        <v>1E-3</v>
      </c>
      <c r="F14" s="51">
        <v>-1.4999999999999999E-2</v>
      </c>
    </row>
    <row r="15" spans="1:6" ht="22.5" x14ac:dyDescent="0.2">
      <c r="A15" s="3"/>
      <c r="B15" s="75"/>
      <c r="C15" s="49" t="s">
        <v>213</v>
      </c>
      <c r="D15" s="52">
        <v>5.3803428056231402E-2</v>
      </c>
      <c r="E15" s="51">
        <v>-1.4E-2</v>
      </c>
      <c r="F15" s="51">
        <v>-1.2999999999999999E-2</v>
      </c>
    </row>
    <row r="16" spans="1:6" ht="22.5" x14ac:dyDescent="0.2">
      <c r="A16" s="3"/>
      <c r="B16" s="75"/>
      <c r="C16" s="49" t="s">
        <v>214</v>
      </c>
      <c r="D16" s="52">
        <v>0.165463018760974</v>
      </c>
      <c r="E16" s="51">
        <v>8.9999999999999993E-3</v>
      </c>
      <c r="F16" s="51">
        <v>-8.9999999999999993E-3</v>
      </c>
    </row>
    <row r="17" spans="1:6" ht="22.5" x14ac:dyDescent="0.2">
      <c r="A17" s="3"/>
      <c r="B17" s="75"/>
      <c r="C17" s="49" t="s">
        <v>215</v>
      </c>
      <c r="D17" s="52">
        <v>0.14829745434706501</v>
      </c>
      <c r="E17" s="51">
        <v>-1.2E-2</v>
      </c>
      <c r="F17" s="51">
        <v>-8.9999999999999993E-3</v>
      </c>
    </row>
    <row r="18" spans="1:6" ht="22.5" x14ac:dyDescent="0.2">
      <c r="A18" s="3"/>
      <c r="B18" s="75"/>
      <c r="C18" s="49" t="s">
        <v>216</v>
      </c>
      <c r="D18" s="52">
        <v>7.6128432663739198E-2</v>
      </c>
      <c r="E18" s="51" t="s">
        <v>217</v>
      </c>
      <c r="F18" s="51">
        <v>-1.2E-2</v>
      </c>
    </row>
    <row r="19" spans="1:6" ht="30" customHeight="1" x14ac:dyDescent="0.2">
      <c r="A19" s="76" t="s">
        <v>221</v>
      </c>
      <c r="B19" s="77">
        <f>1-SUM(D19:D20)</f>
        <v>0.52615113926647594</v>
      </c>
      <c r="C19" s="49" t="s">
        <v>222</v>
      </c>
      <c r="D19" s="52">
        <v>0.285417108188734</v>
      </c>
      <c r="E19" s="51">
        <v>1.2E-2</v>
      </c>
      <c r="F19" s="51">
        <v>-0.01</v>
      </c>
    </row>
    <row r="20" spans="1:6" x14ac:dyDescent="0.2">
      <c r="A20" s="76"/>
      <c r="B20" s="77"/>
      <c r="C20" s="49" t="s">
        <v>227</v>
      </c>
      <c r="D20" s="52">
        <v>0.18843175254479</v>
      </c>
      <c r="E20" s="51">
        <v>-5.0000000000000001E-3</v>
      </c>
      <c r="F20" s="51">
        <v>-1.0999999999999999E-2</v>
      </c>
    </row>
    <row r="21" spans="1:6" ht="30" customHeight="1" x14ac:dyDescent="0.2">
      <c r="A21" s="3" t="s">
        <v>231</v>
      </c>
      <c r="B21" s="75">
        <f>1-SUM(D21:D25)</f>
        <v>0.4155500851006082</v>
      </c>
      <c r="C21" s="49" t="s">
        <v>232</v>
      </c>
      <c r="D21" s="52">
        <v>0.100666291245234</v>
      </c>
      <c r="E21" s="51">
        <v>2.5999999999999999E-2</v>
      </c>
      <c r="F21" s="51">
        <v>-0.107</v>
      </c>
    </row>
    <row r="22" spans="1:6" ht="22.5" x14ac:dyDescent="0.2">
      <c r="A22" s="3"/>
      <c r="B22" s="75"/>
      <c r="C22" s="49" t="s">
        <v>233</v>
      </c>
      <c r="D22" s="52">
        <v>1.13718116373607E-2</v>
      </c>
      <c r="E22" s="51">
        <v>-3.5000000000000003E-2</v>
      </c>
      <c r="F22" s="51">
        <v>-2.9000000000000001E-2</v>
      </c>
    </row>
    <row r="23" spans="1:6" ht="33.75" x14ac:dyDescent="0.2">
      <c r="A23" s="3"/>
      <c r="B23" s="75"/>
      <c r="C23" s="49" t="s">
        <v>239</v>
      </c>
      <c r="D23" s="52">
        <v>1.8182820593489399E-2</v>
      </c>
      <c r="E23" s="51">
        <v>-3.2000000000000001E-2</v>
      </c>
      <c r="F23" s="51">
        <v>-2.1999999999999999E-2</v>
      </c>
    </row>
    <row r="24" spans="1:6" ht="33.75" x14ac:dyDescent="0.2">
      <c r="A24" s="3"/>
      <c r="B24" s="75"/>
      <c r="C24" s="49" t="s">
        <v>240</v>
      </c>
      <c r="D24" s="52">
        <v>0.43858560971625099</v>
      </c>
      <c r="E24" s="51">
        <v>-5.0000000000000001E-3</v>
      </c>
      <c r="F24" s="51">
        <v>-6.0000000000000001E-3</v>
      </c>
    </row>
    <row r="25" spans="1:6" ht="22.5" x14ac:dyDescent="0.2">
      <c r="A25" s="3"/>
      <c r="B25" s="75"/>
      <c r="C25" s="49" t="s">
        <v>241</v>
      </c>
      <c r="D25" s="52">
        <v>1.5643381707056699E-2</v>
      </c>
      <c r="E25" s="51">
        <v>1.7999999999999999E-2</v>
      </c>
      <c r="F25" s="51">
        <v>-2.4E-2</v>
      </c>
    </row>
    <row r="26" spans="1:6" ht="30" customHeight="1" x14ac:dyDescent="0.2">
      <c r="A26" s="3" t="s">
        <v>242</v>
      </c>
      <c r="B26" s="75">
        <f>1-SUM(D26:D30)</f>
        <v>0.31281248214642199</v>
      </c>
      <c r="C26" s="49" t="s">
        <v>243</v>
      </c>
      <c r="D26" s="52">
        <v>0.122608644177788</v>
      </c>
      <c r="E26" s="51">
        <v>-0.01</v>
      </c>
      <c r="F26" s="51">
        <v>-1.4999999999999999E-2</v>
      </c>
    </row>
    <row r="27" spans="1:6" ht="22.5" x14ac:dyDescent="0.2">
      <c r="A27" s="3"/>
      <c r="B27" s="75"/>
      <c r="C27" s="49" t="s">
        <v>244</v>
      </c>
      <c r="D27" s="52">
        <v>0.161450815929186</v>
      </c>
      <c r="E27" s="51">
        <v>6.0000000000000001E-3</v>
      </c>
      <c r="F27" s="51">
        <v>-0.01</v>
      </c>
    </row>
    <row r="28" spans="1:6" ht="22.5" x14ac:dyDescent="0.2">
      <c r="A28" s="3"/>
      <c r="B28" s="75"/>
      <c r="C28" s="49" t="s">
        <v>249</v>
      </c>
      <c r="D28" s="52">
        <v>0.187935740079928</v>
      </c>
      <c r="E28" s="51" t="s">
        <v>203</v>
      </c>
      <c r="F28" s="51">
        <v>-8.9999999999999993E-3</v>
      </c>
    </row>
    <row r="29" spans="1:6" ht="22.5" x14ac:dyDescent="0.2">
      <c r="A29" s="3"/>
      <c r="B29" s="75"/>
      <c r="C29" s="49" t="s">
        <v>250</v>
      </c>
      <c r="D29" s="52">
        <v>0.112108423630605</v>
      </c>
      <c r="E29" s="51" t="s">
        <v>853</v>
      </c>
      <c r="F29" s="51">
        <v>-1.0999999999999999E-2</v>
      </c>
    </row>
    <row r="30" spans="1:6" ht="22.5" x14ac:dyDescent="0.2">
      <c r="A30" s="3"/>
      <c r="B30" s="75"/>
      <c r="C30" s="49" t="s">
        <v>251</v>
      </c>
      <c r="D30" s="52">
        <v>0.103083894036071</v>
      </c>
      <c r="E30" s="51" t="s">
        <v>217</v>
      </c>
      <c r="F30" s="51">
        <v>-1.2E-2</v>
      </c>
    </row>
    <row r="31" spans="1:6" ht="30" customHeight="1" x14ac:dyDescent="0.2">
      <c r="A31" s="3" t="s">
        <v>256</v>
      </c>
      <c r="B31" s="75">
        <f>1-SUM(D31:D35)</f>
        <v>0.10544662308435826</v>
      </c>
      <c r="C31" s="49" t="s">
        <v>257</v>
      </c>
      <c r="D31" s="52">
        <v>0.72844073980039603</v>
      </c>
      <c r="E31" s="51" t="s">
        <v>854</v>
      </c>
      <c r="F31" s="51">
        <v>-1.2E-2</v>
      </c>
    </row>
    <row r="32" spans="1:6" ht="22.5" x14ac:dyDescent="0.2">
      <c r="A32" s="3"/>
      <c r="B32" s="75"/>
      <c r="C32" s="49" t="s">
        <v>258</v>
      </c>
      <c r="D32" s="52">
        <v>2.9069518146546101E-2</v>
      </c>
      <c r="E32" s="51">
        <v>2.1999999999999999E-2</v>
      </c>
      <c r="F32" s="51">
        <v>-0.02</v>
      </c>
    </row>
    <row r="33" spans="1:6" ht="22.5" x14ac:dyDescent="0.2">
      <c r="A33" s="3"/>
      <c r="B33" s="75"/>
      <c r="C33" s="49" t="s">
        <v>259</v>
      </c>
      <c r="D33" s="52">
        <v>5.8113071242494103E-2</v>
      </c>
      <c r="E33" s="51">
        <v>1.2999999999999999E-2</v>
      </c>
      <c r="F33" s="51">
        <v>-1.4999999999999999E-2</v>
      </c>
    </row>
    <row r="34" spans="1:6" ht="22.5" x14ac:dyDescent="0.2">
      <c r="A34" s="3"/>
      <c r="B34" s="75"/>
      <c r="C34" s="49" t="s">
        <v>260</v>
      </c>
      <c r="D34" s="52">
        <v>4.2561630959681303E-2</v>
      </c>
      <c r="E34" s="51">
        <v>3.0000000000000001E-3</v>
      </c>
      <c r="F34" s="51">
        <v>-1.6E-2</v>
      </c>
    </row>
    <row r="35" spans="1:6" ht="22.5" x14ac:dyDescent="0.2">
      <c r="A35" s="3"/>
      <c r="B35" s="75"/>
      <c r="C35" s="49" t="s">
        <v>261</v>
      </c>
      <c r="D35" s="52">
        <v>3.6368416766524102E-2</v>
      </c>
      <c r="E35" s="51">
        <v>2.5000000000000001E-2</v>
      </c>
      <c r="F35" s="51">
        <v>-1.7999999999999999E-2</v>
      </c>
    </row>
    <row r="36" spans="1:6" ht="30" customHeight="1" x14ac:dyDescent="0.2">
      <c r="A36" s="3" t="s">
        <v>262</v>
      </c>
      <c r="B36" s="75">
        <f>1-SUM(D36:D40)</f>
        <v>4.9800934604592118E-2</v>
      </c>
      <c r="C36" s="49" t="s">
        <v>263</v>
      </c>
      <c r="D36" s="52">
        <v>0.85988059375436898</v>
      </c>
      <c r="E36" s="51">
        <v>-4.0000000000000001E-3</v>
      </c>
      <c r="F36" s="51">
        <v>-1.7000000000000001E-2</v>
      </c>
    </row>
    <row r="37" spans="1:6" ht="22.5" x14ac:dyDescent="0.2">
      <c r="A37" s="3"/>
      <c r="B37" s="75"/>
      <c r="C37" s="49" t="s">
        <v>264</v>
      </c>
      <c r="D37" s="52">
        <v>1.7448196096793302E-2</v>
      </c>
      <c r="E37" s="51">
        <v>0.02</v>
      </c>
      <c r="F37" s="51">
        <v>-2.5999999999999999E-2</v>
      </c>
    </row>
    <row r="38" spans="1:6" ht="22.5" x14ac:dyDescent="0.2">
      <c r="A38" s="3"/>
      <c r="B38" s="75"/>
      <c r="C38" s="49" t="s">
        <v>265</v>
      </c>
      <c r="D38" s="52">
        <v>1.8489934854544698E-2</v>
      </c>
      <c r="E38" s="51">
        <v>1.7000000000000001E-2</v>
      </c>
      <c r="F38" s="51">
        <v>-2.5000000000000001E-2</v>
      </c>
    </row>
    <row r="39" spans="1:6" ht="22.5" x14ac:dyDescent="0.2">
      <c r="A39" s="3"/>
      <c r="B39" s="75"/>
      <c r="C39" s="49" t="s">
        <v>266</v>
      </c>
      <c r="D39" s="52">
        <v>2.7728859225176501E-2</v>
      </c>
      <c r="E39" s="51">
        <v>1.2E-2</v>
      </c>
      <c r="F39" s="51">
        <v>-2.1999999999999999E-2</v>
      </c>
    </row>
    <row r="40" spans="1:6" ht="22.5" x14ac:dyDescent="0.2">
      <c r="A40" s="3"/>
      <c r="B40" s="75"/>
      <c r="C40" s="49" t="s">
        <v>267</v>
      </c>
      <c r="D40" s="52">
        <v>2.6651481464524299E-2</v>
      </c>
      <c r="E40" s="51">
        <v>2.3E-2</v>
      </c>
      <c r="F40" s="51">
        <v>-2.1999999999999999E-2</v>
      </c>
    </row>
    <row r="41" spans="1:6" ht="30" customHeight="1" x14ac:dyDescent="0.2">
      <c r="A41" s="3" t="s">
        <v>268</v>
      </c>
      <c r="B41" s="75">
        <f>1-SUM(D41:D42)</f>
        <v>0.36908628371377405</v>
      </c>
      <c r="C41" s="49" t="s">
        <v>269</v>
      </c>
      <c r="D41" s="52">
        <v>0.487572384246719</v>
      </c>
      <c r="E41" s="51" t="s">
        <v>247</v>
      </c>
      <c r="F41" s="51">
        <v>-7.0000000000000001E-3</v>
      </c>
    </row>
    <row r="42" spans="1:6" ht="22.5" x14ac:dyDescent="0.2">
      <c r="A42" s="3"/>
      <c r="B42" s="75"/>
      <c r="C42" s="49" t="s">
        <v>272</v>
      </c>
      <c r="D42" s="52">
        <v>0.143341332039507</v>
      </c>
      <c r="E42" s="51" t="s">
        <v>619</v>
      </c>
      <c r="F42" s="51">
        <v>-8.9999999999999993E-3</v>
      </c>
    </row>
    <row r="43" spans="1:6" ht="30" customHeight="1" x14ac:dyDescent="0.2">
      <c r="A43" s="3" t="s">
        <v>275</v>
      </c>
      <c r="B43" s="75">
        <f>1-SUM(D43:D44)</f>
        <v>8.378530286566177E-2</v>
      </c>
      <c r="C43" s="49" t="s">
        <v>276</v>
      </c>
      <c r="D43" s="52">
        <v>0.88535813030608401</v>
      </c>
      <c r="E43" s="51">
        <v>2E-3</v>
      </c>
      <c r="F43" s="51">
        <v>-1.2999999999999999E-2</v>
      </c>
    </row>
    <row r="44" spans="1:6" ht="22.5" x14ac:dyDescent="0.2">
      <c r="A44" s="3"/>
      <c r="B44" s="75"/>
      <c r="C44" s="49" t="s">
        <v>277</v>
      </c>
      <c r="D44" s="52">
        <v>3.08565668282542E-2</v>
      </c>
      <c r="E44" s="51">
        <v>-1E-3</v>
      </c>
      <c r="F44" s="51">
        <v>-1.9E-2</v>
      </c>
    </row>
    <row r="45" spans="1:6" ht="30" customHeight="1" x14ac:dyDescent="0.2">
      <c r="A45" s="3" t="s">
        <v>278</v>
      </c>
      <c r="B45" s="75">
        <f>1-SUM(D45:D46)</f>
        <v>3.9806277082317543E-2</v>
      </c>
      <c r="C45" s="49" t="s">
        <v>279</v>
      </c>
      <c r="D45" s="52">
        <v>0.94396681760733703</v>
      </c>
      <c r="E45" s="51">
        <v>-1.0999999999999999E-2</v>
      </c>
      <c r="F45" s="51">
        <v>-1.9E-2</v>
      </c>
    </row>
    <row r="46" spans="1:6" ht="22.5" x14ac:dyDescent="0.2">
      <c r="A46" s="3"/>
      <c r="B46" s="75"/>
      <c r="C46" s="49" t="s">
        <v>280</v>
      </c>
      <c r="D46" s="52">
        <v>1.6226905310345398E-2</v>
      </c>
      <c r="E46" s="51">
        <v>1.2999999999999999E-2</v>
      </c>
      <c r="F46" s="51">
        <v>-2.7E-2</v>
      </c>
    </row>
    <row r="47" spans="1:6" ht="45" customHeight="1" x14ac:dyDescent="0.2">
      <c r="A47" s="3" t="s">
        <v>281</v>
      </c>
      <c r="B47" s="75">
        <f>1-SUM(D47:D50)</f>
        <v>0.45285350808489355</v>
      </c>
      <c r="C47" s="49" t="s">
        <v>282</v>
      </c>
      <c r="D47" s="52">
        <v>0.12623229348815401</v>
      </c>
      <c r="E47" s="51">
        <v>-3.0000000000000001E-3</v>
      </c>
      <c r="F47" s="51">
        <v>-1.6E-2</v>
      </c>
    </row>
    <row r="48" spans="1:6" ht="33.75" x14ac:dyDescent="0.2">
      <c r="A48" s="3"/>
      <c r="B48" s="75"/>
      <c r="C48" s="49" t="s">
        <v>285</v>
      </c>
      <c r="D48" s="52">
        <v>1.55000769690229E-2</v>
      </c>
      <c r="E48" s="51">
        <v>-1.7000000000000001E-2</v>
      </c>
      <c r="F48" s="51">
        <v>-2.3E-2</v>
      </c>
    </row>
    <row r="49" spans="1:6" ht="22.5" x14ac:dyDescent="0.2">
      <c r="A49" s="3"/>
      <c r="B49" s="75"/>
      <c r="C49" s="49" t="s">
        <v>286</v>
      </c>
      <c r="D49" s="52">
        <v>3.7132271579122501E-2</v>
      </c>
      <c r="E49" s="51">
        <v>-6.0000000000000001E-3</v>
      </c>
      <c r="F49" s="51">
        <v>-1.4999999999999999E-2</v>
      </c>
    </row>
    <row r="50" spans="1:6" ht="22.5" x14ac:dyDescent="0.2">
      <c r="A50" s="3"/>
      <c r="B50" s="75"/>
      <c r="C50" s="49" t="s">
        <v>287</v>
      </c>
      <c r="D50" s="52">
        <v>0.36828184987880702</v>
      </c>
      <c r="E50" s="51" t="s">
        <v>855</v>
      </c>
      <c r="F50" s="51">
        <v>-6.0000000000000001E-3</v>
      </c>
    </row>
    <row r="51" spans="1:6" ht="30" customHeight="1" x14ac:dyDescent="0.2">
      <c r="A51" s="3" t="s">
        <v>288</v>
      </c>
      <c r="B51" s="75">
        <f>1-SUM(D51:D53)</f>
        <v>3.6770178349568861E-2</v>
      </c>
      <c r="C51" s="49" t="s">
        <v>289</v>
      </c>
      <c r="D51" s="52">
        <v>8.5802800560465006E-2</v>
      </c>
      <c r="E51" s="51">
        <v>1E-3</v>
      </c>
      <c r="F51" s="51">
        <v>-2.5999999999999999E-2</v>
      </c>
    </row>
    <row r="52" spans="1:6" ht="22.5" x14ac:dyDescent="0.2">
      <c r="A52" s="3"/>
      <c r="B52" s="75"/>
      <c r="C52" s="49" t="s">
        <v>290</v>
      </c>
      <c r="D52" s="52">
        <v>1.8699872185960101E-2</v>
      </c>
      <c r="E52" s="51">
        <v>-0.02</v>
      </c>
      <c r="F52" s="51">
        <v>-2.5999999999999999E-2</v>
      </c>
    </row>
    <row r="53" spans="1:6" ht="22.5" x14ac:dyDescent="0.2">
      <c r="A53" s="3"/>
      <c r="B53" s="75"/>
      <c r="C53" s="49" t="s">
        <v>291</v>
      </c>
      <c r="D53" s="52">
        <v>0.85872714890400603</v>
      </c>
      <c r="E53" s="51" t="s">
        <v>203</v>
      </c>
      <c r="F53" s="51">
        <v>-1.4999999999999999E-2</v>
      </c>
    </row>
    <row r="54" spans="1:6" ht="30" customHeight="1" x14ac:dyDescent="0.2">
      <c r="A54" s="3" t="s">
        <v>292</v>
      </c>
      <c r="B54" s="75">
        <f>1-SUM(D54:D55)</f>
        <v>0.50054374031798798</v>
      </c>
      <c r="C54" s="49" t="s">
        <v>293</v>
      </c>
      <c r="D54" s="52">
        <v>0.12413203653546399</v>
      </c>
      <c r="E54" s="51">
        <v>-1.6E-2</v>
      </c>
      <c r="F54" s="51">
        <v>-1.6E-2</v>
      </c>
    </row>
    <row r="55" spans="1:6" x14ac:dyDescent="0.2">
      <c r="A55" s="3"/>
      <c r="B55" s="75"/>
      <c r="C55" s="49" t="s">
        <v>294</v>
      </c>
      <c r="D55" s="52">
        <v>0.37532422314654801</v>
      </c>
      <c r="E55" s="51">
        <v>-0.01</v>
      </c>
      <c r="F55" s="51">
        <v>-0.127</v>
      </c>
    </row>
    <row r="56" spans="1:6" ht="30" customHeight="1" x14ac:dyDescent="0.2">
      <c r="A56" s="3" t="s">
        <v>295</v>
      </c>
      <c r="B56" s="75">
        <f>1-SUM(D56:D58)</f>
        <v>2.5465482956056107E-2</v>
      </c>
      <c r="C56" s="49" t="s">
        <v>296</v>
      </c>
      <c r="D56" s="52">
        <v>0.62528988346010195</v>
      </c>
      <c r="E56" s="51">
        <v>-3.1E-2</v>
      </c>
      <c r="F56" s="51">
        <v>-0.128</v>
      </c>
    </row>
    <row r="57" spans="1:6" x14ac:dyDescent="0.2">
      <c r="A57" s="3"/>
      <c r="B57" s="75"/>
      <c r="C57" s="49" t="s">
        <v>297</v>
      </c>
      <c r="D57" s="52">
        <v>0.19170963772940999</v>
      </c>
      <c r="E57" s="51">
        <v>-1.6E-2</v>
      </c>
      <c r="F57" s="51">
        <v>-1.7999999999999999E-2</v>
      </c>
    </row>
    <row r="58" spans="1:6" x14ac:dyDescent="0.2">
      <c r="A58" s="3"/>
      <c r="B58" s="75"/>
      <c r="C58" s="49" t="s">
        <v>298</v>
      </c>
      <c r="D58" s="52">
        <v>0.15753499585443201</v>
      </c>
      <c r="E58" s="51">
        <v>-2.1000000000000001E-2</v>
      </c>
      <c r="F58" s="51">
        <v>-1.9E-2</v>
      </c>
    </row>
    <row r="59" spans="1:6" ht="15" customHeight="1" x14ac:dyDescent="0.2">
      <c r="A59" s="3" t="s">
        <v>299</v>
      </c>
      <c r="B59" s="75">
        <f>1-SUM(D59:D60)</f>
        <v>0.11922353390512574</v>
      </c>
      <c r="C59" s="49" t="s">
        <v>300</v>
      </c>
      <c r="D59" s="52">
        <v>2.3246083271454301E-2</v>
      </c>
      <c r="E59" s="51">
        <v>-1.2E-2</v>
      </c>
      <c r="F59" s="51">
        <v>-2.1999999999999999E-2</v>
      </c>
    </row>
    <row r="60" spans="1:6" x14ac:dyDescent="0.2">
      <c r="A60" s="3"/>
      <c r="B60" s="75"/>
      <c r="C60" s="49" t="s">
        <v>301</v>
      </c>
      <c r="D60" s="52">
        <v>0.85753038282341998</v>
      </c>
      <c r="E60" s="51">
        <v>-5.0000000000000001E-3</v>
      </c>
      <c r="F60" s="51">
        <v>-8.9999999999999993E-3</v>
      </c>
    </row>
    <row r="61" spans="1:6" ht="15" customHeight="1" x14ac:dyDescent="0.2">
      <c r="A61" s="3" t="s">
        <v>302</v>
      </c>
      <c r="B61" s="75">
        <f>1-SUM(D61:D62)</f>
        <v>0.59562206820727126</v>
      </c>
      <c r="C61" s="49" t="s">
        <v>303</v>
      </c>
      <c r="D61" s="52">
        <v>2.4512092313234701E-2</v>
      </c>
      <c r="E61" s="51">
        <v>-1E-3</v>
      </c>
      <c r="F61" s="51">
        <v>-2.1999999999999999E-2</v>
      </c>
    </row>
    <row r="62" spans="1:6" x14ac:dyDescent="0.2">
      <c r="A62" s="3"/>
      <c r="B62" s="75"/>
      <c r="C62" s="49" t="s">
        <v>305</v>
      </c>
      <c r="D62" s="52">
        <v>0.37986583947949398</v>
      </c>
      <c r="E62" s="51">
        <v>-1.2E-2</v>
      </c>
      <c r="F62" s="51">
        <v>-8.0000000000000002E-3</v>
      </c>
    </row>
    <row r="63" spans="1:6" ht="15" customHeight="1" x14ac:dyDescent="0.2">
      <c r="A63" s="3" t="s">
        <v>306</v>
      </c>
      <c r="B63" s="75">
        <f>1-SUM(D63:D66)</f>
        <v>0.33998760619024027</v>
      </c>
      <c r="C63" s="49" t="s">
        <v>307</v>
      </c>
      <c r="D63" s="52">
        <v>0.104640576487825</v>
      </c>
      <c r="E63" s="51">
        <v>-1.2999999999999999E-2</v>
      </c>
      <c r="F63" s="51">
        <v>-0.01</v>
      </c>
    </row>
    <row r="64" spans="1:6" x14ac:dyDescent="0.2">
      <c r="A64" s="3"/>
      <c r="B64" s="75"/>
      <c r="C64" s="49" t="s">
        <v>310</v>
      </c>
      <c r="D64" s="52">
        <v>2.6352793971745801E-2</v>
      </c>
      <c r="E64" s="51" t="s">
        <v>856</v>
      </c>
      <c r="F64" s="51">
        <v>-3.2000000000000001E-2</v>
      </c>
    </row>
    <row r="65" spans="1:6" x14ac:dyDescent="0.2">
      <c r="A65" s="3"/>
      <c r="B65" s="75"/>
      <c r="C65" s="49" t="s">
        <v>312</v>
      </c>
      <c r="D65" s="52">
        <v>0.21394823675101901</v>
      </c>
      <c r="E65" s="51">
        <v>7.0000000000000001E-3</v>
      </c>
      <c r="F65" s="51">
        <v>-8.0000000000000002E-3</v>
      </c>
    </row>
    <row r="66" spans="1:6" x14ac:dyDescent="0.2">
      <c r="A66" s="3"/>
      <c r="B66" s="75"/>
      <c r="C66" s="49" t="s">
        <v>315</v>
      </c>
      <c r="D66" s="52">
        <v>0.31507078659916998</v>
      </c>
      <c r="E66" s="51">
        <v>5.0000000000000001E-3</v>
      </c>
      <c r="F66" s="51">
        <v>-8.0000000000000002E-3</v>
      </c>
    </row>
    <row r="67" spans="1:6" ht="30" customHeight="1" x14ac:dyDescent="0.2">
      <c r="A67" s="3" t="s">
        <v>319</v>
      </c>
      <c r="B67" s="75">
        <f>1-SUM(D67:D68)</f>
        <v>0.29742050400533282</v>
      </c>
      <c r="C67" s="49" t="s">
        <v>320</v>
      </c>
      <c r="D67" s="52">
        <v>1.99007572683991E-2</v>
      </c>
      <c r="E67" s="51">
        <v>-8.5000000000000006E-2</v>
      </c>
      <c r="F67" s="51">
        <v>-0.123</v>
      </c>
    </row>
    <row r="68" spans="1:6" ht="22.5" x14ac:dyDescent="0.2">
      <c r="A68" s="3"/>
      <c r="B68" s="75"/>
      <c r="C68" s="49" t="s">
        <v>321</v>
      </c>
      <c r="D68" s="52">
        <v>0.68267873872626805</v>
      </c>
      <c r="E68" s="51">
        <v>-1E-3</v>
      </c>
      <c r="F68" s="51">
        <v>-6.0000000000000001E-3</v>
      </c>
    </row>
    <row r="69" spans="1:6" ht="30" customHeight="1" x14ac:dyDescent="0.2">
      <c r="A69" s="3" t="s">
        <v>322</v>
      </c>
      <c r="B69" s="75">
        <f>1-SUM(D69:D70)</f>
        <v>0.73184398929617744</v>
      </c>
      <c r="C69" s="49" t="s">
        <v>323</v>
      </c>
      <c r="D69" s="52">
        <v>2.17149983349086E-2</v>
      </c>
      <c r="E69" s="51">
        <v>-3.7999999999999999E-2</v>
      </c>
      <c r="F69" s="51">
        <v>-0.108</v>
      </c>
    </row>
    <row r="70" spans="1:6" ht="22.5" x14ac:dyDescent="0.2">
      <c r="A70" s="3"/>
      <c r="B70" s="75"/>
      <c r="C70" s="49" t="s">
        <v>324</v>
      </c>
      <c r="D70" s="52">
        <v>0.246441012368914</v>
      </c>
      <c r="E70" s="51">
        <v>-7.0000000000000001E-3</v>
      </c>
      <c r="F70" s="51">
        <v>-7.0000000000000001E-3</v>
      </c>
    </row>
    <row r="71" spans="1:6" ht="15" customHeight="1" x14ac:dyDescent="0.2">
      <c r="A71" s="3" t="s">
        <v>325</v>
      </c>
      <c r="B71" s="75">
        <f>1-SUM(D71:D72)</f>
        <v>0.42144888286482962</v>
      </c>
      <c r="C71" s="49" t="s">
        <v>326</v>
      </c>
      <c r="D71" s="52">
        <v>2.23370624008143E-2</v>
      </c>
      <c r="E71" s="51">
        <v>0.02</v>
      </c>
      <c r="F71" s="51">
        <v>-6.4000000000000001E-2</v>
      </c>
    </row>
    <row r="72" spans="1:6" x14ac:dyDescent="0.2">
      <c r="A72" s="3"/>
      <c r="B72" s="75"/>
      <c r="C72" s="49" t="s">
        <v>327</v>
      </c>
      <c r="D72" s="52">
        <v>0.55621405473435603</v>
      </c>
      <c r="E72" s="51">
        <v>-4.0000000000000001E-3</v>
      </c>
      <c r="F72" s="51">
        <v>-6.0000000000000001E-3</v>
      </c>
    </row>
    <row r="73" spans="1:6" ht="30" customHeight="1" x14ac:dyDescent="0.2">
      <c r="A73" s="3" t="s">
        <v>329</v>
      </c>
      <c r="B73" s="75">
        <f>1-SUM(D73:D74)</f>
        <v>0.43383624270285948</v>
      </c>
      <c r="C73" s="49" t="s">
        <v>330</v>
      </c>
      <c r="D73" s="52">
        <v>2.10890723042025E-2</v>
      </c>
      <c r="E73" s="51">
        <v>2.4E-2</v>
      </c>
      <c r="F73" s="51">
        <v>-0.17499999999999999</v>
      </c>
    </row>
    <row r="74" spans="1:6" ht="22.5" x14ac:dyDescent="0.2">
      <c r="A74" s="3"/>
      <c r="B74" s="75"/>
      <c r="C74" s="49" t="s">
        <v>331</v>
      </c>
      <c r="D74" s="52">
        <v>0.54507468499293799</v>
      </c>
      <c r="E74" s="51">
        <v>6.0000000000000001E-3</v>
      </c>
      <c r="F74" s="51">
        <v>-6.0000000000000001E-3</v>
      </c>
    </row>
    <row r="75" spans="1:6" ht="30" customHeight="1" x14ac:dyDescent="0.2">
      <c r="A75" s="3" t="s">
        <v>332</v>
      </c>
      <c r="B75" s="75">
        <f>1-SUM(D75:D76)</f>
        <v>0.73050740488417465</v>
      </c>
      <c r="C75" s="49" t="s">
        <v>333</v>
      </c>
      <c r="D75" s="52">
        <v>2.1659111131686299E-2</v>
      </c>
      <c r="E75" s="51">
        <v>6.8000000000000005E-2</v>
      </c>
      <c r="F75" s="51">
        <v>-0.113</v>
      </c>
    </row>
    <row r="76" spans="1:6" ht="22.5" x14ac:dyDescent="0.2">
      <c r="A76" s="3"/>
      <c r="B76" s="75"/>
      <c r="C76" s="49" t="s">
        <v>334</v>
      </c>
      <c r="D76" s="52">
        <v>0.24783348398413901</v>
      </c>
      <c r="E76" s="51">
        <v>6.0000000000000001E-3</v>
      </c>
      <c r="F76" s="51">
        <v>-7.0000000000000001E-3</v>
      </c>
    </row>
    <row r="77" spans="1:6" ht="15" customHeight="1" x14ac:dyDescent="0.2">
      <c r="A77" s="3" t="s">
        <v>335</v>
      </c>
      <c r="B77" s="75">
        <f>1-SUM(D77:D82)</f>
        <v>0.30148786764295443</v>
      </c>
      <c r="C77" s="49" t="s">
        <v>336</v>
      </c>
      <c r="D77" s="52">
        <v>3.9769252729131302E-2</v>
      </c>
      <c r="E77" s="51">
        <v>7.0000000000000001E-3</v>
      </c>
      <c r="F77" s="51">
        <v>-1.7999999999999999E-2</v>
      </c>
    </row>
    <row r="78" spans="1:6" x14ac:dyDescent="0.2">
      <c r="A78" s="3"/>
      <c r="B78" s="75"/>
      <c r="C78" s="49" t="s">
        <v>337</v>
      </c>
      <c r="D78" s="52">
        <v>7.5859639636819395E-2</v>
      </c>
      <c r="E78" s="51" t="s">
        <v>857</v>
      </c>
      <c r="F78" s="51">
        <v>-1.2E-2</v>
      </c>
    </row>
    <row r="79" spans="1:6" x14ac:dyDescent="0.2">
      <c r="A79" s="3"/>
      <c r="B79" s="75"/>
      <c r="C79" s="49" t="s">
        <v>345</v>
      </c>
      <c r="D79" s="52">
        <v>0.12476167018190901</v>
      </c>
      <c r="E79" s="51" t="s">
        <v>447</v>
      </c>
      <c r="F79" s="51">
        <v>-0.01</v>
      </c>
    </row>
    <row r="80" spans="1:6" x14ac:dyDescent="0.2">
      <c r="A80" s="3"/>
      <c r="B80" s="75"/>
      <c r="C80" s="49" t="s">
        <v>350</v>
      </c>
      <c r="D80" s="52">
        <v>0.20511289597396401</v>
      </c>
      <c r="E80" s="51" t="s">
        <v>483</v>
      </c>
      <c r="F80" s="51">
        <v>-8.0000000000000002E-3</v>
      </c>
    </row>
    <row r="81" spans="1:6" x14ac:dyDescent="0.2">
      <c r="A81" s="3"/>
      <c r="B81" s="75"/>
      <c r="C81" s="49" t="s">
        <v>353</v>
      </c>
      <c r="D81" s="52">
        <v>0.19432219404568299</v>
      </c>
      <c r="E81" s="51" t="s">
        <v>858</v>
      </c>
      <c r="F81" s="51">
        <v>-8.0000000000000002E-3</v>
      </c>
    </row>
    <row r="82" spans="1:6" x14ac:dyDescent="0.2">
      <c r="A82" s="3"/>
      <c r="B82" s="75"/>
      <c r="C82" s="49" t="s">
        <v>356</v>
      </c>
      <c r="D82" s="52">
        <v>5.8686479789538899E-2</v>
      </c>
      <c r="E82" s="51" t="s">
        <v>859</v>
      </c>
      <c r="F82" s="51">
        <v>-1.2999999999999999E-2</v>
      </c>
    </row>
    <row r="83" spans="1:6" ht="15" customHeight="1" x14ac:dyDescent="0.2">
      <c r="A83" s="3" t="s">
        <v>361</v>
      </c>
      <c r="B83" s="75">
        <f>1-SUM(D83:D85)</f>
        <v>5.8432033573183051E-2</v>
      </c>
      <c r="C83" s="49" t="s">
        <v>362</v>
      </c>
      <c r="D83" s="52">
        <v>0.66729741812906196</v>
      </c>
      <c r="E83" s="51">
        <v>-7.0000000000000001E-3</v>
      </c>
      <c r="F83" s="51">
        <v>-1.2E-2</v>
      </c>
    </row>
    <row r="84" spans="1:6" x14ac:dyDescent="0.2">
      <c r="A84" s="3"/>
      <c r="B84" s="75"/>
      <c r="C84" s="49" t="s">
        <v>363</v>
      </c>
      <c r="D84" s="52">
        <v>0.12671457492684499</v>
      </c>
      <c r="E84" s="51">
        <v>-4.0000000000000001E-3</v>
      </c>
      <c r="F84" s="51">
        <v>-1.4E-2</v>
      </c>
    </row>
    <row r="85" spans="1:6" x14ac:dyDescent="0.2">
      <c r="A85" s="3"/>
      <c r="B85" s="75"/>
      <c r="C85" s="49" t="s">
        <v>364</v>
      </c>
      <c r="D85" s="52">
        <v>0.14755597337091</v>
      </c>
      <c r="E85" s="51">
        <v>-1.4999999999999999E-2</v>
      </c>
      <c r="F85" s="51">
        <v>-1.4E-2</v>
      </c>
    </row>
    <row r="86" spans="1:6" ht="15" customHeight="1" x14ac:dyDescent="0.2">
      <c r="A86" s="3" t="s">
        <v>604</v>
      </c>
      <c r="B86" s="75">
        <f>1-SUM(D86:D89)</f>
        <v>0.21840856795917829</v>
      </c>
      <c r="C86" s="49" t="s">
        <v>366</v>
      </c>
      <c r="D86" s="52">
        <v>0.12579887526976899</v>
      </c>
      <c r="E86" s="51">
        <v>-5.0000000000000001E-3</v>
      </c>
      <c r="F86" s="51">
        <v>-6.0000000000000001E-3</v>
      </c>
    </row>
    <row r="87" spans="1:6" x14ac:dyDescent="0.2">
      <c r="A87" s="3"/>
      <c r="B87" s="75"/>
      <c r="C87" s="49" t="s">
        <v>367</v>
      </c>
      <c r="D87" s="52">
        <v>0.215330668584339</v>
      </c>
      <c r="E87" s="51" t="s">
        <v>226</v>
      </c>
      <c r="F87" s="51">
        <v>-8.0000000000000002E-3</v>
      </c>
    </row>
    <row r="88" spans="1:6" x14ac:dyDescent="0.2">
      <c r="A88" s="3"/>
      <c r="B88" s="75"/>
      <c r="C88" s="49" t="s">
        <v>370</v>
      </c>
      <c r="D88" s="52">
        <v>0.43146572984270898</v>
      </c>
      <c r="E88" s="51" t="s">
        <v>860</v>
      </c>
      <c r="F88" s="51">
        <v>-7.0000000000000001E-3</v>
      </c>
    </row>
    <row r="89" spans="1:6" x14ac:dyDescent="0.2">
      <c r="A89" s="3"/>
      <c r="B89" s="75"/>
      <c r="C89" s="49" t="s">
        <v>372</v>
      </c>
      <c r="D89" s="52">
        <v>8.9961583440048409E-3</v>
      </c>
      <c r="E89" s="51" t="s">
        <v>861</v>
      </c>
      <c r="F89" s="51">
        <v>-2.9000000000000001E-2</v>
      </c>
    </row>
    <row r="90" spans="1:6" ht="15" customHeight="1" x14ac:dyDescent="0.2">
      <c r="A90" s="3" t="s">
        <v>376</v>
      </c>
      <c r="B90" s="75">
        <f>1-SUM(D90:D91)</f>
        <v>0.77309477218846578</v>
      </c>
      <c r="C90" s="49" t="s">
        <v>377</v>
      </c>
      <c r="D90" s="52">
        <v>8.5682635346002092E-3</v>
      </c>
      <c r="E90" s="51">
        <v>-6.2E-2</v>
      </c>
      <c r="F90" s="51">
        <v>-8.4000000000000005E-2</v>
      </c>
    </row>
    <row r="91" spans="1:6" x14ac:dyDescent="0.2">
      <c r="A91" s="3"/>
      <c r="B91" s="75"/>
      <c r="C91" s="49" t="s">
        <v>378</v>
      </c>
      <c r="D91" s="52">
        <v>0.218336964276934</v>
      </c>
      <c r="E91" s="51" t="s">
        <v>620</v>
      </c>
      <c r="F91" s="51">
        <v>-7.0000000000000001E-3</v>
      </c>
    </row>
    <row r="92" spans="1:6" ht="15" customHeight="1" x14ac:dyDescent="0.2">
      <c r="A92" s="3" t="s">
        <v>381</v>
      </c>
      <c r="B92" s="75">
        <f>1-SUM(D92:D95)</f>
        <v>0.17695164340913794</v>
      </c>
      <c r="C92" s="49" t="s">
        <v>382</v>
      </c>
      <c r="D92" s="52">
        <v>0.16050517780524801</v>
      </c>
      <c r="E92" s="51">
        <v>2E-3</v>
      </c>
      <c r="F92" s="51">
        <v>-0.01</v>
      </c>
    </row>
    <row r="93" spans="1:6" x14ac:dyDescent="0.2">
      <c r="A93" s="3"/>
      <c r="B93" s="75"/>
      <c r="C93" s="49" t="s">
        <v>383</v>
      </c>
      <c r="D93" s="52">
        <v>0.26646289878586998</v>
      </c>
      <c r="E93" s="51">
        <v>-1.0999999999999999E-2</v>
      </c>
      <c r="F93" s="51">
        <v>-8.9999999999999993E-3</v>
      </c>
    </row>
    <row r="94" spans="1:6" x14ac:dyDescent="0.2">
      <c r="A94" s="3"/>
      <c r="B94" s="75"/>
      <c r="C94" s="49" t="s">
        <v>388</v>
      </c>
      <c r="D94" s="52">
        <v>0.204087038486158</v>
      </c>
      <c r="E94" s="51">
        <v>2E-3</v>
      </c>
      <c r="F94" s="51">
        <v>-8.9999999999999993E-3</v>
      </c>
    </row>
    <row r="95" spans="1:6" x14ac:dyDescent="0.2">
      <c r="A95" s="3"/>
      <c r="B95" s="75"/>
      <c r="C95" s="49" t="s">
        <v>389</v>
      </c>
      <c r="D95" s="52">
        <v>0.19199324151358599</v>
      </c>
      <c r="E95" s="51">
        <v>8.9999999999999993E-3</v>
      </c>
      <c r="F95" s="51">
        <v>-8.9999999999999993E-3</v>
      </c>
    </row>
    <row r="96" spans="1:6" ht="30" customHeight="1" x14ac:dyDescent="0.2">
      <c r="A96" s="3" t="s">
        <v>392</v>
      </c>
      <c r="B96" s="75">
        <f>1-SUM(D96:D97)</f>
        <v>0.86305356341039718</v>
      </c>
      <c r="C96" s="49" t="s">
        <v>393</v>
      </c>
      <c r="D96" s="52">
        <v>4.8052835531816898E-2</v>
      </c>
      <c r="E96" s="51" t="s">
        <v>203</v>
      </c>
      <c r="F96" s="51">
        <v>-0.02</v>
      </c>
    </row>
    <row r="97" spans="1:6" ht="22.5" x14ac:dyDescent="0.2">
      <c r="A97" s="3"/>
      <c r="B97" s="75"/>
      <c r="C97" s="49" t="s">
        <v>394</v>
      </c>
      <c r="D97" s="52">
        <v>8.8893601057785904E-2</v>
      </c>
      <c r="E97" s="51">
        <v>4.0000000000000001E-3</v>
      </c>
      <c r="F97" s="51">
        <v>-1.0999999999999999E-2</v>
      </c>
    </row>
    <row r="98" spans="1:6" ht="15" customHeight="1" x14ac:dyDescent="0.2">
      <c r="A98" s="3" t="s">
        <v>413</v>
      </c>
      <c r="B98" s="75">
        <f>1-SUM(D98:D99)</f>
        <v>0.21643259461887021</v>
      </c>
      <c r="C98" s="49" t="s">
        <v>414</v>
      </c>
      <c r="D98" s="52">
        <v>5.3449930549410801E-2</v>
      </c>
      <c r="E98" s="51">
        <v>-8.0000000000000002E-3</v>
      </c>
      <c r="F98" s="51">
        <v>-1.4E-2</v>
      </c>
    </row>
    <row r="99" spans="1:6" x14ac:dyDescent="0.2">
      <c r="A99" s="3"/>
      <c r="B99" s="75"/>
      <c r="C99" s="49" t="s">
        <v>415</v>
      </c>
      <c r="D99" s="52">
        <v>0.73011747483171896</v>
      </c>
      <c r="E99" s="51" t="s">
        <v>311</v>
      </c>
      <c r="F99" s="51">
        <v>-7.0000000000000001E-3</v>
      </c>
    </row>
    <row r="100" spans="1:6" ht="15" customHeight="1" x14ac:dyDescent="0.2">
      <c r="A100" s="3" t="s">
        <v>418</v>
      </c>
      <c r="B100" s="75">
        <f>1-SUM(D100:D101)</f>
        <v>0.62578120001094084</v>
      </c>
      <c r="C100" s="49" t="s">
        <v>419</v>
      </c>
      <c r="D100" s="52">
        <v>8.9333731936448196E-2</v>
      </c>
      <c r="E100" s="51">
        <v>2.1000000000000001E-2</v>
      </c>
      <c r="F100" s="51">
        <v>-1.4999999999999999E-2</v>
      </c>
    </row>
    <row r="101" spans="1:6" x14ac:dyDescent="0.2">
      <c r="A101" s="3"/>
      <c r="B101" s="75"/>
      <c r="C101" s="49" t="s">
        <v>420</v>
      </c>
      <c r="D101" s="52">
        <v>0.28488506805261099</v>
      </c>
      <c r="E101" s="51" t="s">
        <v>205</v>
      </c>
      <c r="F101" s="51">
        <v>-7.0000000000000001E-3</v>
      </c>
    </row>
    <row r="102" spans="1:6" ht="15" customHeight="1" x14ac:dyDescent="0.2">
      <c r="A102" s="3" t="s">
        <v>421</v>
      </c>
      <c r="B102" s="75">
        <f>1-SUM(D102:D103)</f>
        <v>0.28488506805261182</v>
      </c>
      <c r="C102" s="49" t="s">
        <v>422</v>
      </c>
      <c r="D102" s="52">
        <v>8.9333731936448196E-2</v>
      </c>
      <c r="E102" s="51" t="s">
        <v>423</v>
      </c>
      <c r="F102" s="51" t="s">
        <v>423</v>
      </c>
    </row>
    <row r="103" spans="1:6" x14ac:dyDescent="0.2">
      <c r="A103" s="3"/>
      <c r="B103" s="75"/>
      <c r="C103" s="49" t="s">
        <v>424</v>
      </c>
      <c r="D103" s="52">
        <v>0.62578120001093995</v>
      </c>
      <c r="E103" s="51" t="s">
        <v>423</v>
      </c>
      <c r="F103" s="51" t="s">
        <v>423</v>
      </c>
    </row>
    <row r="104" spans="1:6" ht="30" customHeight="1" x14ac:dyDescent="0.2">
      <c r="A104" s="3" t="s">
        <v>425</v>
      </c>
      <c r="B104" s="75">
        <f>1-SUM(D104:D105)</f>
        <v>0.97330181441155972</v>
      </c>
      <c r="C104" s="49" t="s">
        <v>426</v>
      </c>
      <c r="D104" s="52">
        <v>9.8402792482894293E-3</v>
      </c>
      <c r="E104" s="51">
        <v>0.02</v>
      </c>
      <c r="F104" s="51">
        <v>-8.3000000000000004E-2</v>
      </c>
    </row>
    <row r="105" spans="1:6" x14ac:dyDescent="0.2">
      <c r="A105" s="3"/>
      <c r="B105" s="75"/>
      <c r="C105" s="49" t="s">
        <v>427</v>
      </c>
      <c r="D105" s="52">
        <v>1.6857906340150899E-2</v>
      </c>
      <c r="E105" s="51" t="s">
        <v>862</v>
      </c>
      <c r="F105" s="51">
        <v>-2.1000000000000001E-2</v>
      </c>
    </row>
    <row r="106" spans="1:6" ht="45" customHeight="1" x14ac:dyDescent="0.2">
      <c r="A106" s="3" t="s">
        <v>432</v>
      </c>
      <c r="B106" s="75">
        <f>1-SUM(D106:D107)</f>
        <v>0.60857230369962023</v>
      </c>
      <c r="C106" s="49" t="s">
        <v>433</v>
      </c>
      <c r="D106" s="52">
        <v>7.3492464473898199E-3</v>
      </c>
      <c r="E106" s="51">
        <v>-2.8000000000000001E-2</v>
      </c>
      <c r="F106" s="51">
        <v>-6.7000000000000004E-2</v>
      </c>
    </row>
    <row r="107" spans="1:6" ht="22.5" x14ac:dyDescent="0.2">
      <c r="A107" s="3"/>
      <c r="B107" s="75"/>
      <c r="C107" s="49" t="s">
        <v>434</v>
      </c>
      <c r="D107" s="52">
        <v>0.38407844985299</v>
      </c>
      <c r="E107" s="51" t="s">
        <v>246</v>
      </c>
      <c r="F107" s="51">
        <v>-7.0000000000000001E-3</v>
      </c>
    </row>
    <row r="108" spans="1:6" ht="45" customHeight="1" x14ac:dyDescent="0.2">
      <c r="A108" s="3" t="s">
        <v>436</v>
      </c>
      <c r="B108" s="75">
        <f>1-SUM(D108:D113)</f>
        <v>0.31658985202239809</v>
      </c>
      <c r="C108" s="49" t="s">
        <v>437</v>
      </c>
      <c r="D108" s="52">
        <v>0.12591078988072399</v>
      </c>
      <c r="E108" s="51">
        <v>-8.9999999999999993E-3</v>
      </c>
      <c r="F108" s="51">
        <v>-1.2999999999999999E-2</v>
      </c>
    </row>
    <row r="109" spans="1:6" ht="22.5" x14ac:dyDescent="0.2">
      <c r="A109" s="3"/>
      <c r="B109" s="75"/>
      <c r="C109" s="49" t="s">
        <v>438</v>
      </c>
      <c r="D109" s="52">
        <v>8.2346485087883298E-3</v>
      </c>
      <c r="E109" s="51" t="s">
        <v>863</v>
      </c>
      <c r="F109" s="51">
        <v>-3.1E-2</v>
      </c>
    </row>
    <row r="110" spans="1:6" ht="33.75" x14ac:dyDescent="0.2">
      <c r="A110" s="3"/>
      <c r="B110" s="75"/>
      <c r="C110" s="49" t="s">
        <v>444</v>
      </c>
      <c r="D110" s="52">
        <v>3.3073953903067603E-2</v>
      </c>
      <c r="E110" s="51" t="s">
        <v>864</v>
      </c>
      <c r="F110" s="51">
        <v>-1.7000000000000001E-2</v>
      </c>
    </row>
    <row r="111" spans="1:6" ht="33.75" x14ac:dyDescent="0.2">
      <c r="A111" s="3"/>
      <c r="B111" s="75"/>
      <c r="C111" s="49" t="s">
        <v>448</v>
      </c>
      <c r="D111" s="52">
        <v>0.202762105744385</v>
      </c>
      <c r="E111" s="51" t="s">
        <v>203</v>
      </c>
      <c r="F111" s="51">
        <v>-8.0000000000000002E-3</v>
      </c>
    </row>
    <row r="112" spans="1:6" ht="33.75" x14ac:dyDescent="0.2">
      <c r="A112" s="3"/>
      <c r="B112" s="75"/>
      <c r="C112" s="49" t="s">
        <v>450</v>
      </c>
      <c r="D112" s="52">
        <v>0.21253336469197801</v>
      </c>
      <c r="E112" s="51" t="s">
        <v>600</v>
      </c>
      <c r="F112" s="51">
        <v>-8.0000000000000002E-3</v>
      </c>
    </row>
    <row r="113" spans="1:6" ht="33.75" x14ac:dyDescent="0.2">
      <c r="A113" s="3"/>
      <c r="B113" s="75"/>
      <c r="C113" s="49" t="s">
        <v>451</v>
      </c>
      <c r="D113" s="52">
        <v>0.100895285248659</v>
      </c>
      <c r="E113" s="51" t="s">
        <v>865</v>
      </c>
      <c r="F113" s="51">
        <v>-1.2E-2</v>
      </c>
    </row>
    <row r="114" spans="1:6" ht="45" customHeight="1" x14ac:dyDescent="0.2">
      <c r="A114" s="3" t="s">
        <v>452</v>
      </c>
      <c r="B114" s="75">
        <f>1-SUM(D114:D118)</f>
        <v>1.8002344818585536E-2</v>
      </c>
      <c r="C114" s="49" t="s">
        <v>453</v>
      </c>
      <c r="D114" s="52">
        <v>0.93719574634588498</v>
      </c>
      <c r="E114" s="51">
        <v>-1.4E-2</v>
      </c>
      <c r="F114" s="51">
        <v>-2.1000000000000001E-2</v>
      </c>
    </row>
    <row r="115" spans="1:6" ht="22.5" x14ac:dyDescent="0.2">
      <c r="A115" s="3"/>
      <c r="B115" s="75"/>
      <c r="C115" s="49" t="s">
        <v>454</v>
      </c>
      <c r="D115" s="52">
        <v>4.4605042376617597E-3</v>
      </c>
      <c r="E115" s="51">
        <v>4.1000000000000002E-2</v>
      </c>
      <c r="F115" s="51">
        <v>-4.7E-2</v>
      </c>
    </row>
    <row r="116" spans="1:6" ht="33.75" x14ac:dyDescent="0.2">
      <c r="A116" s="3"/>
      <c r="B116" s="75"/>
      <c r="C116" s="49" t="s">
        <v>460</v>
      </c>
      <c r="D116" s="52">
        <v>9.6835623338050805E-3</v>
      </c>
      <c r="E116" s="51">
        <v>-5.0000000000000001E-3</v>
      </c>
      <c r="F116" s="51">
        <v>-3.5000000000000003E-2</v>
      </c>
    </row>
    <row r="117" spans="1:6" ht="33.75" x14ac:dyDescent="0.2">
      <c r="A117" s="3"/>
      <c r="B117" s="75"/>
      <c r="C117" s="49" t="s">
        <v>461</v>
      </c>
      <c r="D117" s="52">
        <v>1.4028940624975001E-2</v>
      </c>
      <c r="E117" s="51">
        <v>-4.2000000000000003E-2</v>
      </c>
      <c r="F117" s="51">
        <v>-3.1E-2</v>
      </c>
    </row>
    <row r="118" spans="1:6" ht="22.5" x14ac:dyDescent="0.2">
      <c r="A118" s="3"/>
      <c r="B118" s="75"/>
      <c r="C118" s="49" t="s">
        <v>462</v>
      </c>
      <c r="D118" s="52">
        <v>1.6628901639087701E-2</v>
      </c>
      <c r="E118" s="51">
        <v>-1.4999999999999999E-2</v>
      </c>
      <c r="F118" s="51">
        <v>-0.03</v>
      </c>
    </row>
    <row r="119" spans="1:6" ht="30" customHeight="1" x14ac:dyDescent="0.2">
      <c r="A119" s="3" t="s">
        <v>463</v>
      </c>
      <c r="B119" s="75">
        <f>1-SUM(D119:D123)</f>
        <v>0.44594309881051875</v>
      </c>
      <c r="C119" s="49" t="s">
        <v>464</v>
      </c>
      <c r="D119" s="52">
        <v>1.2266941960426101E-3</v>
      </c>
      <c r="E119" s="51">
        <v>7.0000000000000001E-3</v>
      </c>
      <c r="F119" s="51">
        <v>-7.8E-2</v>
      </c>
    </row>
    <row r="120" spans="1:6" ht="22.5" x14ac:dyDescent="0.2">
      <c r="A120" s="3"/>
      <c r="B120" s="75"/>
      <c r="C120" s="49" t="s">
        <v>465</v>
      </c>
      <c r="D120" s="52">
        <v>0.18020208972758101</v>
      </c>
      <c r="E120" s="51" t="s">
        <v>203</v>
      </c>
      <c r="F120" s="51">
        <v>-8.9999999999999993E-3</v>
      </c>
    </row>
    <row r="121" spans="1:6" ht="22.5" x14ac:dyDescent="0.2">
      <c r="A121" s="3"/>
      <c r="B121" s="75"/>
      <c r="C121" s="49" t="s">
        <v>466</v>
      </c>
      <c r="D121" s="52">
        <v>5.0320327010490697E-2</v>
      </c>
      <c r="E121" s="51">
        <v>-4.0000000000000001E-3</v>
      </c>
      <c r="F121" s="51">
        <v>-1.2999999999999999E-2</v>
      </c>
    </row>
    <row r="122" spans="1:6" ht="22.5" x14ac:dyDescent="0.2">
      <c r="A122" s="3"/>
      <c r="B122" s="75"/>
      <c r="C122" s="49" t="s">
        <v>468</v>
      </c>
      <c r="D122" s="52">
        <v>0.191337218767658</v>
      </c>
      <c r="E122" s="51">
        <v>-1E-3</v>
      </c>
      <c r="F122" s="51">
        <v>-8.0000000000000002E-3</v>
      </c>
    </row>
    <row r="123" spans="1:6" ht="22.5" x14ac:dyDescent="0.2">
      <c r="A123" s="3"/>
      <c r="B123" s="75"/>
      <c r="C123" s="49" t="s">
        <v>469</v>
      </c>
      <c r="D123" s="52">
        <v>0.13097057148770899</v>
      </c>
      <c r="E123" s="51" t="s">
        <v>610</v>
      </c>
      <c r="F123" s="51">
        <v>-0.01</v>
      </c>
    </row>
    <row r="124" spans="1:6" ht="15" customHeight="1" x14ac:dyDescent="0.2">
      <c r="A124" s="3" t="s">
        <v>470</v>
      </c>
      <c r="B124" s="75">
        <f>1-SUM(D124:D136)</f>
        <v>0.15420780838884474</v>
      </c>
      <c r="C124" s="49" t="s">
        <v>471</v>
      </c>
      <c r="D124" s="52">
        <v>0</v>
      </c>
      <c r="E124" s="51" t="s">
        <v>423</v>
      </c>
      <c r="F124" s="51" t="s">
        <v>423</v>
      </c>
    </row>
    <row r="125" spans="1:6" x14ac:dyDescent="0.2">
      <c r="A125" s="3"/>
      <c r="B125" s="75"/>
      <c r="C125" s="49" t="s">
        <v>472</v>
      </c>
      <c r="D125" s="52">
        <v>0</v>
      </c>
      <c r="E125" s="51" t="s">
        <v>423</v>
      </c>
      <c r="F125" s="51" t="s">
        <v>423</v>
      </c>
    </row>
    <row r="126" spans="1:6" x14ac:dyDescent="0.2">
      <c r="A126" s="3"/>
      <c r="B126" s="75"/>
      <c r="C126" s="49" t="s">
        <v>473</v>
      </c>
      <c r="D126" s="52">
        <v>0.100969327717675</v>
      </c>
      <c r="E126" s="51">
        <v>-1.6E-2</v>
      </c>
      <c r="F126" s="51">
        <v>-1.2E-2</v>
      </c>
    </row>
    <row r="127" spans="1:6" x14ac:dyDescent="0.2">
      <c r="A127" s="3"/>
      <c r="B127" s="75"/>
      <c r="C127" s="49" t="s">
        <v>478</v>
      </c>
      <c r="D127" s="52">
        <v>6.2797592081566198E-2</v>
      </c>
      <c r="E127" s="51">
        <v>-2.3E-2</v>
      </c>
      <c r="F127" s="51">
        <v>-1.4E-2</v>
      </c>
    </row>
    <row r="128" spans="1:6" x14ac:dyDescent="0.2">
      <c r="A128" s="3"/>
      <c r="B128" s="75"/>
      <c r="C128" s="49" t="s">
        <v>479</v>
      </c>
      <c r="D128" s="52">
        <v>9.1766334084361106E-2</v>
      </c>
      <c r="E128" s="51">
        <v>-1E-3</v>
      </c>
      <c r="F128" s="51">
        <v>-1.2999999999999999E-2</v>
      </c>
    </row>
    <row r="129" spans="1:6" x14ac:dyDescent="0.2">
      <c r="A129" s="3"/>
      <c r="B129" s="75"/>
      <c r="C129" s="49" t="s">
        <v>480</v>
      </c>
      <c r="D129" s="52">
        <v>5.5635024237729501E-2</v>
      </c>
      <c r="E129" s="51">
        <v>-2.3E-2</v>
      </c>
      <c r="F129" s="51">
        <v>-1.4E-2</v>
      </c>
    </row>
    <row r="130" spans="1:6" x14ac:dyDescent="0.2">
      <c r="A130" s="3"/>
      <c r="B130" s="75"/>
      <c r="C130" s="49" t="s">
        <v>481</v>
      </c>
      <c r="D130" s="52">
        <v>8.4886849261136002E-2</v>
      </c>
      <c r="E130" s="51">
        <v>-7.0000000000000001E-3</v>
      </c>
      <c r="F130" s="51">
        <v>-1.2999999999999999E-2</v>
      </c>
    </row>
    <row r="131" spans="1:6" x14ac:dyDescent="0.2">
      <c r="A131" s="3"/>
      <c r="B131" s="75"/>
      <c r="C131" s="49" t="s">
        <v>482</v>
      </c>
      <c r="D131" s="52">
        <v>7.6712275511663805E-2</v>
      </c>
      <c r="E131" s="51">
        <v>6.0000000000000001E-3</v>
      </c>
      <c r="F131" s="51">
        <v>-1.2999999999999999E-2</v>
      </c>
    </row>
    <row r="132" spans="1:6" x14ac:dyDescent="0.2">
      <c r="A132" s="3"/>
      <c r="B132" s="75"/>
      <c r="C132" s="49" t="s">
        <v>484</v>
      </c>
      <c r="D132" s="52">
        <v>3.7607312986935301E-2</v>
      </c>
      <c r="E132" s="51">
        <v>-3.3000000000000002E-2</v>
      </c>
      <c r="F132" s="51">
        <v>-2.8000000000000001E-2</v>
      </c>
    </row>
    <row r="133" spans="1:6" x14ac:dyDescent="0.2">
      <c r="A133" s="3"/>
      <c r="B133" s="75"/>
      <c r="C133" s="49" t="s">
        <v>485</v>
      </c>
      <c r="D133" s="52">
        <v>5.40085884058078E-2</v>
      </c>
      <c r="E133" s="51">
        <v>4.0000000000000001E-3</v>
      </c>
      <c r="F133" s="51">
        <v>-1.4999999999999999E-2</v>
      </c>
    </row>
    <row r="134" spans="1:6" x14ac:dyDescent="0.2">
      <c r="A134" s="3"/>
      <c r="B134" s="75"/>
      <c r="C134" s="49" t="s">
        <v>486</v>
      </c>
      <c r="D134" s="52">
        <v>4.71478807530692E-2</v>
      </c>
      <c r="E134" s="51">
        <v>-7.0000000000000001E-3</v>
      </c>
      <c r="F134" s="51">
        <v>-1.4999999999999999E-2</v>
      </c>
    </row>
    <row r="135" spans="1:6" x14ac:dyDescent="0.2">
      <c r="A135" s="3"/>
      <c r="B135" s="75"/>
      <c r="C135" s="49" t="s">
        <v>487</v>
      </c>
      <c r="D135" s="52">
        <v>0.14092686269005</v>
      </c>
      <c r="E135" s="51">
        <v>4.0000000000000001E-3</v>
      </c>
      <c r="F135" s="51">
        <v>-1.0999999999999999E-2</v>
      </c>
    </row>
    <row r="136" spans="1:6" x14ac:dyDescent="0.2">
      <c r="A136" s="3"/>
      <c r="B136" s="75"/>
      <c r="C136" s="49" t="s">
        <v>488</v>
      </c>
      <c r="D136" s="52">
        <v>9.3334143881161402E-2</v>
      </c>
      <c r="E136" s="51">
        <v>-5.0000000000000001E-3</v>
      </c>
      <c r="F136" s="51">
        <v>-1.2E-2</v>
      </c>
    </row>
    <row r="137" spans="1:6" ht="30" customHeight="1" x14ac:dyDescent="0.2">
      <c r="A137" s="3" t="s">
        <v>489</v>
      </c>
      <c r="B137" s="75">
        <f>1-SUM(D137:D140)</f>
        <v>0.62974303376237772</v>
      </c>
      <c r="C137" s="49" t="s">
        <v>490</v>
      </c>
      <c r="D137" s="52">
        <v>0.165564470050621</v>
      </c>
      <c r="E137" s="51" t="s">
        <v>866</v>
      </c>
      <c r="F137" s="51">
        <v>-1.2E-2</v>
      </c>
    </row>
    <row r="138" spans="1:6" ht="22.5" x14ac:dyDescent="0.2">
      <c r="A138" s="3"/>
      <c r="B138" s="75"/>
      <c r="C138" s="49" t="s">
        <v>491</v>
      </c>
      <c r="D138" s="52">
        <v>0.118489064771095</v>
      </c>
      <c r="E138" s="51">
        <v>-5.0000000000000001E-3</v>
      </c>
      <c r="F138" s="51">
        <v>-8.9999999999999993E-3</v>
      </c>
    </row>
    <row r="139" spans="1:6" ht="22.5" x14ac:dyDescent="0.2">
      <c r="A139" s="3"/>
      <c r="B139" s="75"/>
      <c r="C139" s="49" t="s">
        <v>492</v>
      </c>
      <c r="D139" s="52">
        <v>8.4140197009489298E-2</v>
      </c>
      <c r="E139" s="51">
        <v>-1.6E-2</v>
      </c>
      <c r="F139" s="51">
        <v>-1.0999999999999999E-2</v>
      </c>
    </row>
    <row r="140" spans="1:6" ht="22.5" x14ac:dyDescent="0.2">
      <c r="A140" s="3"/>
      <c r="B140" s="75"/>
      <c r="C140" s="49" t="s">
        <v>493</v>
      </c>
      <c r="D140" s="52">
        <v>2.0632344064169701E-3</v>
      </c>
      <c r="E140" s="51">
        <v>-5.0999999999999997E-2</v>
      </c>
      <c r="F140" s="51">
        <v>-0.06</v>
      </c>
    </row>
    <row r="141" spans="1:6" ht="30" customHeight="1" x14ac:dyDescent="0.2">
      <c r="A141" s="3" t="s">
        <v>494</v>
      </c>
      <c r="B141" s="75">
        <f>1-SUM(D141:D144)</f>
        <v>0.20413309343308006</v>
      </c>
      <c r="C141" s="49" t="s">
        <v>495</v>
      </c>
      <c r="D141" s="52">
        <v>0.118336610444381</v>
      </c>
      <c r="E141" s="51">
        <v>1.9E-2</v>
      </c>
      <c r="F141" s="51">
        <v>-1.7999999999999999E-2</v>
      </c>
    </row>
    <row r="142" spans="1:6" ht="22.5" x14ac:dyDescent="0.2">
      <c r="A142" s="3"/>
      <c r="B142" s="75"/>
      <c r="C142" s="49" t="s">
        <v>496</v>
      </c>
      <c r="D142" s="52">
        <v>0.198907408570725</v>
      </c>
      <c r="E142" s="51">
        <v>-8.0000000000000002E-3</v>
      </c>
      <c r="F142" s="51">
        <v>-1.0999999999999999E-2</v>
      </c>
    </row>
    <row r="143" spans="1:6" ht="22.5" x14ac:dyDescent="0.2">
      <c r="A143" s="3"/>
      <c r="B143" s="75"/>
      <c r="C143" s="49" t="s">
        <v>497</v>
      </c>
      <c r="D143" s="52">
        <v>0.24535770878152299</v>
      </c>
      <c r="E143" s="51">
        <v>1.2E-2</v>
      </c>
      <c r="F143" s="51">
        <v>-0.01</v>
      </c>
    </row>
    <row r="144" spans="1:6" ht="22.5" x14ac:dyDescent="0.2">
      <c r="A144" s="3"/>
      <c r="B144" s="75"/>
      <c r="C144" s="49" t="s">
        <v>498</v>
      </c>
      <c r="D144" s="52">
        <v>0.23326517877029099</v>
      </c>
      <c r="E144" s="51">
        <v>1.9E-2</v>
      </c>
      <c r="F144" s="51">
        <v>-1.2999999999999999E-2</v>
      </c>
    </row>
    <row r="145" spans="1:6" ht="30" customHeight="1" x14ac:dyDescent="0.2">
      <c r="A145" s="3" t="s">
        <v>503</v>
      </c>
      <c r="B145" s="75">
        <f>1-SUM(D145:D148)</f>
        <v>0.22535632830582397</v>
      </c>
      <c r="C145" s="49" t="s">
        <v>504</v>
      </c>
      <c r="D145" s="52">
        <v>0.146655146762318</v>
      </c>
      <c r="E145" s="51">
        <v>-3.0000000000000001E-3</v>
      </c>
      <c r="F145" s="51">
        <v>-1.4999999999999999E-2</v>
      </c>
    </row>
    <row r="146" spans="1:6" ht="22.5" x14ac:dyDescent="0.2">
      <c r="A146" s="3"/>
      <c r="B146" s="75"/>
      <c r="C146" s="49" t="s">
        <v>505</v>
      </c>
      <c r="D146" s="52">
        <v>0.247204576609663</v>
      </c>
      <c r="E146" s="51">
        <v>1.7000000000000001E-2</v>
      </c>
      <c r="F146" s="51">
        <v>-1.2E-2</v>
      </c>
    </row>
    <row r="147" spans="1:6" ht="22.5" x14ac:dyDescent="0.2">
      <c r="A147" s="3"/>
      <c r="B147" s="75"/>
      <c r="C147" s="49" t="s">
        <v>506</v>
      </c>
      <c r="D147" s="52">
        <v>0.19959890311143899</v>
      </c>
      <c r="E147" s="51">
        <v>4.0000000000000001E-3</v>
      </c>
      <c r="F147" s="51">
        <v>-1.0999999999999999E-2</v>
      </c>
    </row>
    <row r="148" spans="1:6" ht="22.5" x14ac:dyDescent="0.2">
      <c r="A148" s="3"/>
      <c r="B148" s="75"/>
      <c r="C148" s="49" t="s">
        <v>507</v>
      </c>
      <c r="D148" s="52">
        <v>0.18118504521075601</v>
      </c>
      <c r="E148" s="51" t="s">
        <v>852</v>
      </c>
      <c r="F148" s="51">
        <v>-1.4999999999999999E-2</v>
      </c>
    </row>
    <row r="149" spans="1:6" ht="45" customHeight="1" x14ac:dyDescent="0.2">
      <c r="A149" s="3" t="s">
        <v>512</v>
      </c>
      <c r="B149" s="75">
        <f>1-SUM(D149:D150)</f>
        <v>0.94978733692125361</v>
      </c>
      <c r="C149" s="49" t="s">
        <v>513</v>
      </c>
      <c r="D149" s="52">
        <v>2.1730615809782201E-2</v>
      </c>
      <c r="E149" s="51">
        <v>3.9E-2</v>
      </c>
      <c r="F149" s="51">
        <v>-6.4000000000000001E-2</v>
      </c>
    </row>
    <row r="150" spans="1:6" ht="33.75" x14ac:dyDescent="0.2">
      <c r="A150" s="3"/>
      <c r="B150" s="75"/>
      <c r="C150" s="49" t="s">
        <v>514</v>
      </c>
      <c r="D150" s="52">
        <v>2.8482047268964202E-2</v>
      </c>
      <c r="E150" s="51" t="s">
        <v>867</v>
      </c>
      <c r="F150" s="51">
        <v>-1.7000000000000001E-2</v>
      </c>
    </row>
    <row r="151" spans="1:6" ht="30" customHeight="1" x14ac:dyDescent="0.2">
      <c r="A151" s="3" t="s">
        <v>515</v>
      </c>
      <c r="B151" s="75">
        <f>1-SUM(D151:D154)</f>
        <v>0.14833896494990695</v>
      </c>
      <c r="C151" s="49" t="s">
        <v>516</v>
      </c>
      <c r="D151" s="52">
        <v>0.46369129993173702</v>
      </c>
      <c r="E151" s="51">
        <v>2E-3</v>
      </c>
      <c r="F151" s="51">
        <v>-0.01</v>
      </c>
    </row>
    <row r="152" spans="1:6" ht="22.5" x14ac:dyDescent="0.2">
      <c r="A152" s="3"/>
      <c r="B152" s="75"/>
      <c r="C152" s="49" t="s">
        <v>517</v>
      </c>
      <c r="D152" s="52">
        <v>0.161348450459605</v>
      </c>
      <c r="E152" s="51">
        <v>1.2E-2</v>
      </c>
      <c r="F152" s="51">
        <v>-1.2E-2</v>
      </c>
    </row>
    <row r="153" spans="1:6" ht="22.5" x14ac:dyDescent="0.2">
      <c r="A153" s="3"/>
      <c r="B153" s="75"/>
      <c r="C153" s="49" t="s">
        <v>518</v>
      </c>
      <c r="D153" s="52">
        <v>0.113884426915043</v>
      </c>
      <c r="E153" s="51">
        <v>1E-3</v>
      </c>
      <c r="F153" s="51">
        <v>-1.2999999999999999E-2</v>
      </c>
    </row>
    <row r="154" spans="1:6" ht="22.5" x14ac:dyDescent="0.2">
      <c r="A154" s="3"/>
      <c r="B154" s="75"/>
      <c r="C154" s="49" t="s">
        <v>519</v>
      </c>
      <c r="D154" s="52">
        <v>0.11273685774370799</v>
      </c>
      <c r="E154" s="51">
        <v>-8.9999999999999993E-3</v>
      </c>
      <c r="F154" s="51">
        <v>-1.4999999999999999E-2</v>
      </c>
    </row>
    <row r="155" spans="1:6" ht="15" customHeight="1" x14ac:dyDescent="0.2">
      <c r="A155" s="78" t="s">
        <v>520</v>
      </c>
      <c r="B155" s="75">
        <f>1-SUM(D155:D156)</f>
        <v>0.53995862799537564</v>
      </c>
      <c r="C155" s="49" t="s">
        <v>521</v>
      </c>
      <c r="D155" s="52">
        <v>0.43962642783660499</v>
      </c>
      <c r="E155" s="51" t="s">
        <v>868</v>
      </c>
      <c r="F155" s="51">
        <v>-2.5999999999999999E-2</v>
      </c>
    </row>
    <row r="156" spans="1:6" x14ac:dyDescent="0.2">
      <c r="A156" s="78"/>
      <c r="B156" s="75"/>
      <c r="C156" s="49" t="s">
        <v>522</v>
      </c>
      <c r="D156" s="52">
        <v>2.0414944168019401E-2</v>
      </c>
      <c r="E156" s="51" t="s">
        <v>869</v>
      </c>
      <c r="F156" s="51">
        <v>-2.4E-2</v>
      </c>
    </row>
    <row r="157" spans="1:6" ht="30" customHeight="1" x14ac:dyDescent="0.2">
      <c r="A157" s="78" t="s">
        <v>523</v>
      </c>
      <c r="B157" s="75">
        <f>1-SUM(D157:D158)</f>
        <v>0.48596019618249198</v>
      </c>
      <c r="C157" s="49" t="s">
        <v>524</v>
      </c>
      <c r="D157" s="52">
        <v>0.37797127393970698</v>
      </c>
      <c r="E157" s="51">
        <v>-7.0000000000000001E-3</v>
      </c>
      <c r="F157" s="51">
        <v>-1.4999999999999999E-2</v>
      </c>
    </row>
    <row r="158" spans="1:6" ht="22.5" x14ac:dyDescent="0.2">
      <c r="A158" s="78"/>
      <c r="B158" s="75"/>
      <c r="C158" s="49" t="s">
        <v>525</v>
      </c>
      <c r="D158" s="52">
        <v>0.13606852987780099</v>
      </c>
      <c r="E158" s="51">
        <v>-6.0000000000000001E-3</v>
      </c>
      <c r="F158" s="51">
        <v>-1.2E-2</v>
      </c>
    </row>
    <row r="159" spans="1:6" ht="15" customHeight="1" x14ac:dyDescent="0.2">
      <c r="A159" s="78" t="s">
        <v>526</v>
      </c>
      <c r="B159" s="75">
        <f>1-SUM(D159:D160)</f>
        <v>0.52981411332761441</v>
      </c>
      <c r="C159" s="49" t="s">
        <v>527</v>
      </c>
      <c r="D159" s="52">
        <v>0.43366156223388902</v>
      </c>
      <c r="E159" s="51">
        <v>-3.9E-2</v>
      </c>
      <c r="F159" s="51">
        <v>-2.5999999999999999E-2</v>
      </c>
    </row>
    <row r="160" spans="1:6" x14ac:dyDescent="0.2">
      <c r="A160" s="78"/>
      <c r="B160" s="75"/>
      <c r="C160" s="49" t="s">
        <v>528</v>
      </c>
      <c r="D160" s="52">
        <v>3.6524324438496597E-2</v>
      </c>
      <c r="E160" s="51">
        <v>-1.2999999999999999E-2</v>
      </c>
      <c r="F160" s="51">
        <v>-0.02</v>
      </c>
    </row>
    <row r="161" spans="1:6" ht="15" customHeight="1" x14ac:dyDescent="0.2">
      <c r="A161" s="78" t="s">
        <v>529</v>
      </c>
      <c r="B161" s="75">
        <f>1-SUM(D161:D162)</f>
        <v>0.51174500270129442</v>
      </c>
      <c r="C161" s="49" t="s">
        <v>530</v>
      </c>
      <c r="D161" s="52">
        <v>0.43074810016322701</v>
      </c>
      <c r="E161" s="51">
        <v>-2.8000000000000001E-2</v>
      </c>
      <c r="F161" s="51">
        <v>-2.1999999999999999E-2</v>
      </c>
    </row>
    <row r="162" spans="1:6" x14ac:dyDescent="0.2">
      <c r="A162" s="78"/>
      <c r="B162" s="75"/>
      <c r="C162" s="49" t="s">
        <v>531</v>
      </c>
      <c r="D162" s="52">
        <v>5.7506897135478498E-2</v>
      </c>
      <c r="E162" s="51">
        <v>-1.9E-2</v>
      </c>
      <c r="F162" s="51">
        <v>-1.6E-2</v>
      </c>
    </row>
    <row r="163" spans="1:6" ht="15" customHeight="1" x14ac:dyDescent="0.2">
      <c r="A163" s="3" t="s">
        <v>532</v>
      </c>
      <c r="B163" s="75">
        <f>1-SUM(D163:D164)</f>
        <v>0.47865497322577299</v>
      </c>
      <c r="C163" s="49" t="s">
        <v>533</v>
      </c>
      <c r="D163" s="52">
        <v>0.40835841020159902</v>
      </c>
      <c r="E163" s="51">
        <v>2.1999999999999999E-2</v>
      </c>
      <c r="F163" s="51">
        <v>-1.6E-2</v>
      </c>
    </row>
    <row r="164" spans="1:6" x14ac:dyDescent="0.2">
      <c r="A164" s="3"/>
      <c r="B164" s="75"/>
      <c r="C164" s="49" t="s">
        <v>534</v>
      </c>
      <c r="D164" s="52">
        <v>0.112986616572628</v>
      </c>
      <c r="E164" s="51" t="s">
        <v>207</v>
      </c>
      <c r="F164" s="51">
        <v>-1.2E-2</v>
      </c>
    </row>
    <row r="165" spans="1:6" ht="22.5" x14ac:dyDescent="0.2">
      <c r="A165" s="49" t="s">
        <v>535</v>
      </c>
      <c r="B165" s="52">
        <f>1-SUM(D165)</f>
        <v>0.94665849014744075</v>
      </c>
      <c r="C165" s="49" t="s">
        <v>536</v>
      </c>
      <c r="D165" s="52">
        <v>5.3341509852559303E-2</v>
      </c>
      <c r="E165" s="51">
        <v>-8.9999999999999993E-3</v>
      </c>
      <c r="F165" s="51">
        <v>-1.4E-2</v>
      </c>
    </row>
    <row r="166" spans="1:6" ht="15" customHeight="1" x14ac:dyDescent="0.2">
      <c r="A166" s="79" t="s">
        <v>575</v>
      </c>
      <c r="B166" s="79"/>
      <c r="C166" s="79"/>
      <c r="D166" s="66"/>
      <c r="E166" s="79">
        <v>2128</v>
      </c>
      <c r="F166" s="79"/>
    </row>
    <row r="167" spans="1:6" ht="15" customHeight="1" x14ac:dyDescent="0.2">
      <c r="A167" s="3" t="s">
        <v>576</v>
      </c>
      <c r="B167" s="3"/>
      <c r="C167" s="3"/>
      <c r="D167" s="59"/>
      <c r="E167" s="3" t="s">
        <v>870</v>
      </c>
      <c r="F167" s="3"/>
    </row>
    <row r="168" spans="1:6" ht="15" customHeight="1" x14ac:dyDescent="0.2">
      <c r="A168" s="3" t="s">
        <v>585</v>
      </c>
      <c r="B168" s="3"/>
      <c r="C168" s="3"/>
      <c r="D168" s="59"/>
      <c r="E168" s="75">
        <v>0.223</v>
      </c>
      <c r="F168" s="75"/>
    </row>
    <row r="169" spans="1:6" s="47" customFormat="1" ht="11.25" x14ac:dyDescent="0.2"/>
    <row r="170" spans="1:6" s="47" customFormat="1" ht="11.25" x14ac:dyDescent="0.2">
      <c r="A170" s="46" t="s">
        <v>586</v>
      </c>
      <c r="B170" s="80" t="s">
        <v>587</v>
      </c>
      <c r="C170" s="80"/>
    </row>
    <row r="171" spans="1:6" x14ac:dyDescent="0.2">
      <c r="A171" s="46"/>
      <c r="B171" s="80" t="s">
        <v>588</v>
      </c>
      <c r="C171" s="80"/>
    </row>
    <row r="172" spans="1:6" x14ac:dyDescent="0.2">
      <c r="A172" s="47"/>
      <c r="B172" s="80" t="s">
        <v>589</v>
      </c>
      <c r="C172" s="80"/>
    </row>
    <row r="173" spans="1:6" ht="27" customHeight="1" x14ac:dyDescent="0.2">
      <c r="A173" s="81" t="s">
        <v>871</v>
      </c>
      <c r="B173" s="81"/>
      <c r="C173" s="81"/>
      <c r="D173" s="81"/>
      <c r="E173" s="81"/>
      <c r="F173" s="81"/>
    </row>
    <row r="174" spans="1:6" x14ac:dyDescent="0.2">
      <c r="A174" s="82" t="s">
        <v>591</v>
      </c>
      <c r="B174" s="82"/>
    </row>
    <row r="175" spans="1:6" x14ac:dyDescent="0.2">
      <c r="A175" s="82" t="s">
        <v>592</v>
      </c>
      <c r="B175" s="82"/>
    </row>
  </sheetData>
  <mergeCells count="113">
    <mergeCell ref="B171:C171"/>
    <mergeCell ref="B172:C172"/>
    <mergeCell ref="A173:F173"/>
    <mergeCell ref="A174:B174"/>
    <mergeCell ref="A175:B175"/>
    <mergeCell ref="A163:A164"/>
    <mergeCell ref="B163:B164"/>
    <mergeCell ref="A166:C166"/>
    <mergeCell ref="E166:F166"/>
    <mergeCell ref="A167:C167"/>
    <mergeCell ref="E167:F167"/>
    <mergeCell ref="A168:C168"/>
    <mergeCell ref="E168:F168"/>
    <mergeCell ref="B170:C170"/>
    <mergeCell ref="A151:A154"/>
    <mergeCell ref="B151:B154"/>
    <mergeCell ref="A155:A156"/>
    <mergeCell ref="B155:B156"/>
    <mergeCell ref="A157:A158"/>
    <mergeCell ref="B157:B158"/>
    <mergeCell ref="A159:A160"/>
    <mergeCell ref="B159:B160"/>
    <mergeCell ref="A161:A162"/>
    <mergeCell ref="B161:B162"/>
    <mergeCell ref="A124:A136"/>
    <mergeCell ref="B124:B136"/>
    <mergeCell ref="A137:A140"/>
    <mergeCell ref="B137:B140"/>
    <mergeCell ref="A141:A144"/>
    <mergeCell ref="B141:B144"/>
    <mergeCell ref="A145:A148"/>
    <mergeCell ref="B145:B148"/>
    <mergeCell ref="A149:A150"/>
    <mergeCell ref="B149:B150"/>
    <mergeCell ref="A104:A105"/>
    <mergeCell ref="B104:B105"/>
    <mergeCell ref="A106:A107"/>
    <mergeCell ref="B106:B107"/>
    <mergeCell ref="A108:A113"/>
    <mergeCell ref="B108:B113"/>
    <mergeCell ref="A114:A118"/>
    <mergeCell ref="B114:B118"/>
    <mergeCell ref="A119:A123"/>
    <mergeCell ref="B119:B123"/>
    <mergeCell ref="A92:A95"/>
    <mergeCell ref="B92:B95"/>
    <mergeCell ref="A96:A97"/>
    <mergeCell ref="B96:B97"/>
    <mergeCell ref="A98:A99"/>
    <mergeCell ref="B98:B99"/>
    <mergeCell ref="A100:A101"/>
    <mergeCell ref="B100:B101"/>
    <mergeCell ref="A102:A103"/>
    <mergeCell ref="B102:B103"/>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5"/>
  <sheetViews>
    <sheetView zoomScaleNormal="100" workbookViewId="0"/>
  </sheetViews>
  <sheetFormatPr baseColWidth="10" defaultColWidth="9.140625" defaultRowHeight="12.75" x14ac:dyDescent="0.2"/>
  <cols>
    <col min="1" max="2" width="42.28515625" style="40" customWidth="1"/>
    <col min="3" max="4" width="37.5703125" style="40" customWidth="1"/>
    <col min="5" max="5" width="16.28515625" style="47" customWidth="1"/>
    <col min="6" max="6" width="18.7109375" style="47" customWidth="1"/>
    <col min="7" max="1025" width="10.7109375" style="47" customWidth="1"/>
  </cols>
  <sheetData>
    <row r="1" spans="1:6" ht="12.75" customHeight="1" x14ac:dyDescent="0.2">
      <c r="A1" s="4" t="s">
        <v>23</v>
      </c>
      <c r="B1" s="4"/>
      <c r="C1" s="4"/>
      <c r="D1" s="4"/>
      <c r="E1" s="4"/>
      <c r="F1" s="4"/>
    </row>
    <row r="2" spans="1:6" ht="70.5" customHeight="1" x14ac:dyDescent="0.2">
      <c r="A2" s="3" t="s">
        <v>157</v>
      </c>
      <c r="B2" s="3"/>
      <c r="C2" s="3"/>
      <c r="D2" s="83" t="s">
        <v>594</v>
      </c>
      <c r="E2" s="3" t="s">
        <v>872</v>
      </c>
      <c r="F2" s="3"/>
    </row>
    <row r="3" spans="1:6" ht="22.5" x14ac:dyDescent="0.2">
      <c r="A3" s="49" t="s">
        <v>167</v>
      </c>
      <c r="B3" s="49" t="s">
        <v>168</v>
      </c>
      <c r="C3" s="49" t="s">
        <v>169</v>
      </c>
      <c r="D3" s="83"/>
      <c r="E3" s="49" t="s">
        <v>170</v>
      </c>
      <c r="F3" s="49" t="s">
        <v>171</v>
      </c>
    </row>
    <row r="4" spans="1:6" ht="15" customHeight="1" x14ac:dyDescent="0.2">
      <c r="A4" s="83" t="s">
        <v>172</v>
      </c>
      <c r="B4" s="83"/>
      <c r="C4" s="83"/>
      <c r="D4" s="83"/>
      <c r="E4" s="51" t="s">
        <v>873</v>
      </c>
      <c r="F4" s="51">
        <v>-4.7E-2</v>
      </c>
    </row>
    <row r="5" spans="1:6" ht="75" customHeight="1" x14ac:dyDescent="0.2">
      <c r="A5" s="3" t="s">
        <v>597</v>
      </c>
      <c r="B5" s="75">
        <f>1-SUM(D5:D8)</f>
        <v>0.67719271666568648</v>
      </c>
      <c r="C5" s="49" t="s">
        <v>182</v>
      </c>
      <c r="D5" s="52">
        <v>8.8797697387486399E-2</v>
      </c>
      <c r="E5" s="51">
        <v>-4.4999999999999998E-2</v>
      </c>
      <c r="F5" s="51">
        <v>-6.4000000000000001E-2</v>
      </c>
    </row>
    <row r="6" spans="1:6" ht="22.5" x14ac:dyDescent="0.2">
      <c r="A6" s="3"/>
      <c r="B6" s="75"/>
      <c r="C6" s="49" t="s">
        <v>183</v>
      </c>
      <c r="D6" s="52">
        <v>1.8615728374458101E-2</v>
      </c>
      <c r="E6" s="51">
        <v>4.1000000000000002E-2</v>
      </c>
      <c r="F6" s="51">
        <v>-4.8000000000000001E-2</v>
      </c>
    </row>
    <row r="7" spans="1:6" ht="22.5" x14ac:dyDescent="0.2">
      <c r="A7" s="3"/>
      <c r="B7" s="75"/>
      <c r="C7" s="49" t="s">
        <v>190</v>
      </c>
      <c r="D7" s="52">
        <v>0.106114873587172</v>
      </c>
      <c r="E7" s="51">
        <v>2E-3</v>
      </c>
      <c r="F7" s="51">
        <v>-1.4999999999999999E-2</v>
      </c>
    </row>
    <row r="8" spans="1:6" ht="22.5" x14ac:dyDescent="0.2">
      <c r="A8" s="3"/>
      <c r="B8" s="75"/>
      <c r="C8" s="49" t="s">
        <v>191</v>
      </c>
      <c r="D8" s="52">
        <v>0.109278983985197</v>
      </c>
      <c r="E8" s="51" t="s">
        <v>203</v>
      </c>
      <c r="F8" s="51">
        <v>-1.2E-2</v>
      </c>
    </row>
    <row r="9" spans="1:6" ht="60" customHeight="1" x14ac:dyDescent="0.2">
      <c r="A9" s="3" t="s">
        <v>194</v>
      </c>
      <c r="B9" s="75">
        <f>1-SUM(D9:D12)</f>
        <v>0.69635550617318165</v>
      </c>
      <c r="C9" s="49" t="s">
        <v>195</v>
      </c>
      <c r="D9" s="52">
        <v>8.5960110491618599E-2</v>
      </c>
      <c r="E9" s="51">
        <v>1.7999999999999999E-2</v>
      </c>
      <c r="F9" s="51">
        <v>-6.4000000000000001E-2</v>
      </c>
    </row>
    <row r="10" spans="1:6" x14ac:dyDescent="0.2">
      <c r="A10" s="3"/>
      <c r="B10" s="75"/>
      <c r="C10" s="49" t="s">
        <v>196</v>
      </c>
      <c r="D10" s="52">
        <v>1.86294670589244E-2</v>
      </c>
      <c r="E10" s="51">
        <v>1.7999999999999999E-2</v>
      </c>
      <c r="F10" s="51">
        <v>-4.8000000000000001E-2</v>
      </c>
    </row>
    <row r="11" spans="1:6" ht="22.5" x14ac:dyDescent="0.2">
      <c r="A11" s="3"/>
      <c r="B11" s="75"/>
      <c r="C11" s="49" t="s">
        <v>202</v>
      </c>
      <c r="D11" s="52">
        <v>0.17987139125447599</v>
      </c>
      <c r="E11" s="51">
        <v>8.0000000000000002E-3</v>
      </c>
      <c r="F11" s="51">
        <v>-1.2E-2</v>
      </c>
    </row>
    <row r="12" spans="1:6" ht="22.5" x14ac:dyDescent="0.2">
      <c r="A12" s="3"/>
      <c r="B12" s="75"/>
      <c r="C12" s="49" t="s">
        <v>204</v>
      </c>
      <c r="D12" s="52">
        <v>1.9183525021799399E-2</v>
      </c>
      <c r="E12" s="51">
        <v>1.4999999999999999E-2</v>
      </c>
      <c r="F12" s="51">
        <v>-2.7E-2</v>
      </c>
    </row>
    <row r="13" spans="1:6" ht="75" customHeight="1" x14ac:dyDescent="0.2">
      <c r="A13" s="3" t="s">
        <v>210</v>
      </c>
      <c r="B13" s="75">
        <f>1-SUM(D13:D18)</f>
        <v>0.26265205920838941</v>
      </c>
      <c r="C13" s="49" t="s">
        <v>211</v>
      </c>
      <c r="D13" s="52">
        <v>0.25219115521729402</v>
      </c>
      <c r="E13" s="51">
        <v>-3.0000000000000001E-3</v>
      </c>
      <c r="F13" s="51">
        <v>-0.01</v>
      </c>
    </row>
    <row r="14" spans="1:6" ht="22.5" x14ac:dyDescent="0.2">
      <c r="A14" s="3"/>
      <c r="B14" s="75"/>
      <c r="C14" s="49" t="s">
        <v>212</v>
      </c>
      <c r="D14" s="52">
        <v>3.0536043083355599E-2</v>
      </c>
      <c r="E14" s="51">
        <v>2E-3</v>
      </c>
      <c r="F14" s="51">
        <v>-2.1999999999999999E-2</v>
      </c>
    </row>
    <row r="15" spans="1:6" ht="22.5" x14ac:dyDescent="0.2">
      <c r="A15" s="3"/>
      <c r="B15" s="75"/>
      <c r="C15" s="49" t="s">
        <v>213</v>
      </c>
      <c r="D15" s="52">
        <v>3.3357527260608998E-2</v>
      </c>
      <c r="E15" s="51">
        <v>6.0000000000000001E-3</v>
      </c>
      <c r="F15" s="51">
        <v>-0.02</v>
      </c>
    </row>
    <row r="16" spans="1:6" ht="22.5" x14ac:dyDescent="0.2">
      <c r="A16" s="3"/>
      <c r="B16" s="75"/>
      <c r="C16" s="49" t="s">
        <v>214</v>
      </c>
      <c r="D16" s="52">
        <v>0.152749650562407</v>
      </c>
      <c r="E16" s="51">
        <v>6.0000000000000001E-3</v>
      </c>
      <c r="F16" s="51">
        <v>-1.0999999999999999E-2</v>
      </c>
    </row>
    <row r="17" spans="1:6" ht="22.5" x14ac:dyDescent="0.2">
      <c r="A17" s="3"/>
      <c r="B17" s="75"/>
      <c r="C17" s="49" t="s">
        <v>215</v>
      </c>
      <c r="D17" s="52">
        <v>0.173352852237973</v>
      </c>
      <c r="E17" s="51">
        <v>5.0000000000000001E-3</v>
      </c>
      <c r="F17" s="51">
        <v>-0.01</v>
      </c>
    </row>
    <row r="18" spans="1:6" ht="22.5" x14ac:dyDescent="0.2">
      <c r="A18" s="3"/>
      <c r="B18" s="75"/>
      <c r="C18" s="49" t="s">
        <v>216</v>
      </c>
      <c r="D18" s="52">
        <v>9.51607124299719E-2</v>
      </c>
      <c r="E18" s="51" t="s">
        <v>609</v>
      </c>
      <c r="F18" s="51">
        <v>-1.2999999999999999E-2</v>
      </c>
    </row>
    <row r="19" spans="1:6" ht="30" customHeight="1" x14ac:dyDescent="0.2">
      <c r="A19" s="76" t="s">
        <v>221</v>
      </c>
      <c r="B19" s="77">
        <f>1-SUM(D19:D20)</f>
        <v>0.53227652820790294</v>
      </c>
      <c r="C19" s="49" t="s">
        <v>222</v>
      </c>
      <c r="D19" s="52">
        <v>0.22584055357375199</v>
      </c>
      <c r="E19" s="51">
        <v>7.0000000000000001E-3</v>
      </c>
      <c r="F19" s="51">
        <v>-1.2999999999999999E-2</v>
      </c>
    </row>
    <row r="20" spans="1:6" x14ac:dyDescent="0.2">
      <c r="A20" s="76"/>
      <c r="B20" s="77"/>
      <c r="C20" s="49" t="s">
        <v>227</v>
      </c>
      <c r="D20" s="52">
        <v>0.24188291821834501</v>
      </c>
      <c r="E20" s="51">
        <v>-1.6E-2</v>
      </c>
      <c r="F20" s="51">
        <v>-1.2E-2</v>
      </c>
    </row>
    <row r="21" spans="1:6" ht="75" customHeight="1" x14ac:dyDescent="0.2">
      <c r="A21" s="3" t="s">
        <v>231</v>
      </c>
      <c r="B21" s="75">
        <f>1-SUM(D21:D25)</f>
        <v>0.47169535841695653</v>
      </c>
      <c r="C21" s="49" t="s">
        <v>232</v>
      </c>
      <c r="D21" s="52">
        <v>8.8797697387486399E-2</v>
      </c>
      <c r="E21" s="51" t="s">
        <v>423</v>
      </c>
      <c r="F21" s="51" t="s">
        <v>423</v>
      </c>
    </row>
    <row r="22" spans="1:6" ht="22.5" x14ac:dyDescent="0.2">
      <c r="A22" s="3"/>
      <c r="B22" s="75"/>
      <c r="C22" s="49" t="s">
        <v>233</v>
      </c>
      <c r="D22" s="52">
        <v>2.7724307737765201E-3</v>
      </c>
      <c r="E22" s="51">
        <v>-5.5E-2</v>
      </c>
      <c r="F22" s="51">
        <v>-6.5000000000000002E-2</v>
      </c>
    </row>
    <row r="23" spans="1:6" ht="33.75" x14ac:dyDescent="0.2">
      <c r="A23" s="3"/>
      <c r="B23" s="75"/>
      <c r="C23" s="49" t="s">
        <v>239</v>
      </c>
      <c r="D23" s="52">
        <v>1.03398750251271E-2</v>
      </c>
      <c r="E23" s="51" t="s">
        <v>874</v>
      </c>
      <c r="F23" s="51">
        <v>-3.4000000000000002E-2</v>
      </c>
    </row>
    <row r="24" spans="1:6" ht="33.75" x14ac:dyDescent="0.2">
      <c r="A24" s="3"/>
      <c r="B24" s="75"/>
      <c r="C24" s="49" t="s">
        <v>240</v>
      </c>
      <c r="D24" s="52">
        <v>0.41535701972190697</v>
      </c>
      <c r="E24" s="51">
        <v>3.0000000000000001E-3</v>
      </c>
      <c r="F24" s="51">
        <v>-7.0000000000000001E-3</v>
      </c>
    </row>
    <row r="25" spans="1:6" ht="22.5" x14ac:dyDescent="0.2">
      <c r="A25" s="3"/>
      <c r="B25" s="75"/>
      <c r="C25" s="49" t="s">
        <v>241</v>
      </c>
      <c r="D25" s="52">
        <v>1.1037618674746501E-2</v>
      </c>
      <c r="E25" s="51" t="s">
        <v>875</v>
      </c>
      <c r="F25" s="51">
        <v>-3.4000000000000002E-2</v>
      </c>
    </row>
    <row r="26" spans="1:6" ht="75" customHeight="1" x14ac:dyDescent="0.2">
      <c r="A26" s="3" t="s">
        <v>242</v>
      </c>
      <c r="B26" s="75">
        <f>1-SUM(D26:D30)</f>
        <v>0.25349900270521297</v>
      </c>
      <c r="C26" s="49" t="s">
        <v>243</v>
      </c>
      <c r="D26" s="52">
        <v>0.120397293116991</v>
      </c>
      <c r="E26" s="51">
        <v>-2.7E-2</v>
      </c>
      <c r="F26" s="51">
        <v>-1.7000000000000001E-2</v>
      </c>
    </row>
    <row r="27" spans="1:6" ht="22.5" x14ac:dyDescent="0.2">
      <c r="A27" s="3"/>
      <c r="B27" s="75"/>
      <c r="C27" s="49" t="s">
        <v>244</v>
      </c>
      <c r="D27" s="52">
        <v>0.229052665358671</v>
      </c>
      <c r="E27" s="51">
        <v>2E-3</v>
      </c>
      <c r="F27" s="51">
        <v>-1.0999999999999999E-2</v>
      </c>
    </row>
    <row r="28" spans="1:6" ht="22.5" x14ac:dyDescent="0.2">
      <c r="A28" s="3"/>
      <c r="B28" s="75"/>
      <c r="C28" s="49" t="s">
        <v>249</v>
      </c>
      <c r="D28" s="52">
        <v>0.17598182204507201</v>
      </c>
      <c r="E28" s="51">
        <v>-3.0000000000000001E-3</v>
      </c>
      <c r="F28" s="51">
        <v>-1.0999999999999999E-2</v>
      </c>
    </row>
    <row r="29" spans="1:6" ht="22.5" x14ac:dyDescent="0.2">
      <c r="A29" s="3"/>
      <c r="B29" s="75"/>
      <c r="C29" s="49" t="s">
        <v>250</v>
      </c>
      <c r="D29" s="52">
        <v>0.114266969766494</v>
      </c>
      <c r="E29" s="51" t="s">
        <v>238</v>
      </c>
      <c r="F29" s="51">
        <v>-1.2999999999999999E-2</v>
      </c>
    </row>
    <row r="30" spans="1:6" ht="22.5" x14ac:dyDescent="0.2">
      <c r="A30" s="3"/>
      <c r="B30" s="75"/>
      <c r="C30" s="49" t="s">
        <v>251</v>
      </c>
      <c r="D30" s="52">
        <v>0.106802247007559</v>
      </c>
      <c r="E30" s="51" t="s">
        <v>876</v>
      </c>
      <c r="F30" s="51">
        <v>-1.4E-2</v>
      </c>
    </row>
    <row r="31" spans="1:6" ht="75" customHeight="1" x14ac:dyDescent="0.2">
      <c r="A31" s="3" t="s">
        <v>256</v>
      </c>
      <c r="B31" s="75">
        <f>1-SUM(D31:D35)</f>
        <v>0.11977523342687457</v>
      </c>
      <c r="C31" s="49" t="s">
        <v>257</v>
      </c>
      <c r="D31" s="52">
        <v>0.691472194896665</v>
      </c>
      <c r="E31" s="51" t="s">
        <v>866</v>
      </c>
      <c r="F31" s="51">
        <v>-1.2999999999999999E-2</v>
      </c>
    </row>
    <row r="32" spans="1:6" ht="22.5" x14ac:dyDescent="0.2">
      <c r="A32" s="3"/>
      <c r="B32" s="75"/>
      <c r="C32" s="49" t="s">
        <v>258</v>
      </c>
      <c r="D32" s="52">
        <v>4.1497694857905998E-2</v>
      </c>
      <c r="E32" s="51">
        <v>3.3000000000000002E-2</v>
      </c>
      <c r="F32" s="51">
        <v>-2.1000000000000001E-2</v>
      </c>
    </row>
    <row r="33" spans="1:6" ht="22.5" x14ac:dyDescent="0.2">
      <c r="A33" s="3"/>
      <c r="B33" s="75"/>
      <c r="C33" s="49" t="s">
        <v>259</v>
      </c>
      <c r="D33" s="52">
        <v>6.3651175461698198E-2</v>
      </c>
      <c r="E33" s="51">
        <v>1.4999999999999999E-2</v>
      </c>
      <c r="F33" s="51">
        <v>-1.7000000000000001E-2</v>
      </c>
    </row>
    <row r="34" spans="1:6" ht="22.5" x14ac:dyDescent="0.2">
      <c r="A34" s="3"/>
      <c r="B34" s="75"/>
      <c r="C34" s="49" t="s">
        <v>260</v>
      </c>
      <c r="D34" s="52">
        <v>4.5425084998975497E-2</v>
      </c>
      <c r="E34" s="51">
        <v>2.1999999999999999E-2</v>
      </c>
      <c r="F34" s="51">
        <v>-1.9E-2</v>
      </c>
    </row>
    <row r="35" spans="1:6" ht="22.5" x14ac:dyDescent="0.2">
      <c r="A35" s="3"/>
      <c r="B35" s="75"/>
      <c r="C35" s="49" t="s">
        <v>261</v>
      </c>
      <c r="D35" s="52">
        <v>3.81786163578808E-2</v>
      </c>
      <c r="E35" s="51">
        <v>1.9E-2</v>
      </c>
      <c r="F35" s="51">
        <v>-0.02</v>
      </c>
    </row>
    <row r="36" spans="1:6" ht="75" customHeight="1" x14ac:dyDescent="0.2">
      <c r="A36" s="3" t="s">
        <v>262</v>
      </c>
      <c r="B36" s="75">
        <f>1-SUM(D36:D40)</f>
        <v>5.0398301933402445E-2</v>
      </c>
      <c r="C36" s="49" t="s">
        <v>263</v>
      </c>
      <c r="D36" s="52">
        <v>0.83715660268854397</v>
      </c>
      <c r="E36" s="51">
        <v>-1E-3</v>
      </c>
      <c r="F36" s="51">
        <v>-1.9E-2</v>
      </c>
    </row>
    <row r="37" spans="1:6" ht="22.5" x14ac:dyDescent="0.2">
      <c r="A37" s="3"/>
      <c r="B37" s="75"/>
      <c r="C37" s="49" t="s">
        <v>264</v>
      </c>
      <c r="D37" s="52">
        <v>2.4934625361372701E-2</v>
      </c>
      <c r="E37" s="51">
        <v>8.9999999999999993E-3</v>
      </c>
      <c r="F37" s="51">
        <v>-2.8000000000000001E-2</v>
      </c>
    </row>
    <row r="38" spans="1:6" ht="22.5" x14ac:dyDescent="0.2">
      <c r="A38" s="3"/>
      <c r="B38" s="75"/>
      <c r="C38" s="49" t="s">
        <v>265</v>
      </c>
      <c r="D38" s="52">
        <v>2.2169746750540301E-2</v>
      </c>
      <c r="E38" s="51">
        <v>1.9E-2</v>
      </c>
      <c r="F38" s="51">
        <v>-2.7E-2</v>
      </c>
    </row>
    <row r="39" spans="1:6" ht="22.5" x14ac:dyDescent="0.2">
      <c r="A39" s="3"/>
      <c r="B39" s="75"/>
      <c r="C39" s="49" t="s">
        <v>266</v>
      </c>
      <c r="D39" s="52">
        <v>3.2919028096418501E-2</v>
      </c>
      <c r="E39" s="51">
        <v>6.0000000000000001E-3</v>
      </c>
      <c r="F39" s="51">
        <v>-2.4E-2</v>
      </c>
    </row>
    <row r="40" spans="1:6" ht="22.5" x14ac:dyDescent="0.2">
      <c r="A40" s="3"/>
      <c r="B40" s="75"/>
      <c r="C40" s="49" t="s">
        <v>267</v>
      </c>
      <c r="D40" s="52">
        <v>3.2421695169722001E-2</v>
      </c>
      <c r="E40" s="51">
        <v>2.1000000000000001E-2</v>
      </c>
      <c r="F40" s="51">
        <v>-2.5000000000000001E-2</v>
      </c>
    </row>
    <row r="41" spans="1:6" ht="105" customHeight="1" x14ac:dyDescent="0.2">
      <c r="A41" s="3" t="s">
        <v>268</v>
      </c>
      <c r="B41" s="75">
        <f>1-SUM(D41:D42)</f>
        <v>0.340715731329997</v>
      </c>
      <c r="C41" s="49" t="s">
        <v>269</v>
      </c>
      <c r="D41" s="52">
        <v>0.47126900277820399</v>
      </c>
      <c r="E41" s="51" t="s">
        <v>208</v>
      </c>
      <c r="F41" s="51">
        <v>-8.9999999999999993E-3</v>
      </c>
    </row>
    <row r="42" spans="1:6" ht="22.5" x14ac:dyDescent="0.2">
      <c r="A42" s="3"/>
      <c r="B42" s="75"/>
      <c r="C42" s="49" t="s">
        <v>272</v>
      </c>
      <c r="D42" s="52">
        <v>0.18801526589179901</v>
      </c>
      <c r="E42" s="51" t="s">
        <v>807</v>
      </c>
      <c r="F42" s="51">
        <v>-0.01</v>
      </c>
    </row>
    <row r="43" spans="1:6" ht="105" customHeight="1" x14ac:dyDescent="0.2">
      <c r="A43" s="3" t="s">
        <v>275</v>
      </c>
      <c r="B43" s="75">
        <f>1-SUM(D43:D44)</f>
        <v>9.3236667190601086E-2</v>
      </c>
      <c r="C43" s="49" t="s">
        <v>276</v>
      </c>
      <c r="D43" s="52">
        <v>0.86745059266636304</v>
      </c>
      <c r="E43" s="51">
        <v>-3.0000000000000001E-3</v>
      </c>
      <c r="F43" s="51">
        <v>-1.4999999999999999E-2</v>
      </c>
    </row>
    <row r="44" spans="1:6" ht="22.5" x14ac:dyDescent="0.2">
      <c r="A44" s="3"/>
      <c r="B44" s="75"/>
      <c r="C44" s="49" t="s">
        <v>277</v>
      </c>
      <c r="D44" s="52">
        <v>3.9312740143035901E-2</v>
      </c>
      <c r="E44" s="51">
        <v>-1.2E-2</v>
      </c>
      <c r="F44" s="51">
        <v>-2.1000000000000001E-2</v>
      </c>
    </row>
    <row r="45" spans="1:6" ht="105" customHeight="1" x14ac:dyDescent="0.2">
      <c r="A45" s="3" t="s">
        <v>278</v>
      </c>
      <c r="B45" s="75">
        <f>1-SUM(D45:D46)</f>
        <v>4.7175107459086374E-2</v>
      </c>
      <c r="C45" s="49" t="s">
        <v>279</v>
      </c>
      <c r="D45" s="52">
        <v>0.93136723900583096</v>
      </c>
      <c r="E45" s="51">
        <v>-5.0000000000000001E-3</v>
      </c>
      <c r="F45" s="51">
        <v>-0.02</v>
      </c>
    </row>
    <row r="46" spans="1:6" ht="22.5" x14ac:dyDescent="0.2">
      <c r="A46" s="3"/>
      <c r="B46" s="75"/>
      <c r="C46" s="49" t="s">
        <v>280</v>
      </c>
      <c r="D46" s="52">
        <v>2.1457653535082701E-2</v>
      </c>
      <c r="E46" s="51">
        <v>3.6999999999999998E-2</v>
      </c>
      <c r="F46" s="51">
        <v>-2.8000000000000001E-2</v>
      </c>
    </row>
    <row r="47" spans="1:6" ht="135" customHeight="1" x14ac:dyDescent="0.2">
      <c r="A47" s="3" t="s">
        <v>281</v>
      </c>
      <c r="B47" s="75">
        <f>1-SUM(D47:D50)</f>
        <v>0.47585872636494864</v>
      </c>
      <c r="C47" s="49" t="s">
        <v>282</v>
      </c>
      <c r="D47" s="52">
        <v>0.117026384167509</v>
      </c>
      <c r="E47" s="51">
        <v>-5.0000000000000001E-3</v>
      </c>
      <c r="F47" s="51">
        <v>-0.02</v>
      </c>
    </row>
    <row r="48" spans="1:6" ht="33.75" x14ac:dyDescent="0.2">
      <c r="A48" s="3"/>
      <c r="B48" s="75"/>
      <c r="C48" s="49" t="s">
        <v>285</v>
      </c>
      <c r="D48" s="52">
        <v>1.6608989831793299E-2</v>
      </c>
      <c r="E48" s="51">
        <v>-7.0000000000000001E-3</v>
      </c>
      <c r="F48" s="51">
        <v>-2.7E-2</v>
      </c>
    </row>
    <row r="49" spans="1:6" ht="22.5" x14ac:dyDescent="0.2">
      <c r="A49" s="3"/>
      <c r="B49" s="75"/>
      <c r="C49" s="49" t="s">
        <v>286</v>
      </c>
      <c r="D49" s="52">
        <v>2.9924727489437999E-2</v>
      </c>
      <c r="E49" s="51">
        <v>-3.1E-2</v>
      </c>
      <c r="F49" s="51">
        <v>-1.9E-2</v>
      </c>
    </row>
    <row r="50" spans="1:6" ht="22.5" x14ac:dyDescent="0.2">
      <c r="A50" s="3"/>
      <c r="B50" s="75"/>
      <c r="C50" s="49" t="s">
        <v>287</v>
      </c>
      <c r="D50" s="52">
        <v>0.36058117214631102</v>
      </c>
      <c r="E50" s="51">
        <v>-6.0000000000000001E-3</v>
      </c>
      <c r="F50" s="51">
        <v>-7.0000000000000001E-3</v>
      </c>
    </row>
    <row r="51" spans="1:6" ht="90" customHeight="1" x14ac:dyDescent="0.2">
      <c r="A51" s="3" t="s">
        <v>288</v>
      </c>
      <c r="B51" s="75">
        <f>1-SUM(D51:D53)</f>
        <v>3.1045561910051811E-2</v>
      </c>
      <c r="C51" s="49" t="s">
        <v>289</v>
      </c>
      <c r="D51" s="52">
        <v>7.6831587079766506E-2</v>
      </c>
      <c r="E51" s="51">
        <v>-3.4000000000000002E-2</v>
      </c>
      <c r="F51" s="51">
        <v>-3.4000000000000002E-2</v>
      </c>
    </row>
    <row r="52" spans="1:6" ht="22.5" x14ac:dyDescent="0.2">
      <c r="A52" s="3"/>
      <c r="B52" s="75"/>
      <c r="C52" s="49" t="s">
        <v>290</v>
      </c>
      <c r="D52" s="52">
        <v>1.5818791082337701E-2</v>
      </c>
      <c r="E52" s="51">
        <v>-2E-3</v>
      </c>
      <c r="F52" s="51">
        <v>-3.4000000000000002E-2</v>
      </c>
    </row>
    <row r="53" spans="1:6" ht="22.5" x14ac:dyDescent="0.2">
      <c r="A53" s="3"/>
      <c r="B53" s="75"/>
      <c r="C53" s="49" t="s">
        <v>291</v>
      </c>
      <c r="D53" s="52">
        <v>0.87630405992784399</v>
      </c>
      <c r="E53" s="51">
        <v>-8.0000000000000002E-3</v>
      </c>
      <c r="F53" s="51">
        <v>-0.02</v>
      </c>
    </row>
    <row r="54" spans="1:6" ht="30" customHeight="1" x14ac:dyDescent="0.2">
      <c r="A54" s="3" t="s">
        <v>292</v>
      </c>
      <c r="B54" s="75">
        <f>1-SUM(D54:D55)</f>
        <v>0.53168358447088404</v>
      </c>
      <c r="C54" s="49" t="s">
        <v>293</v>
      </c>
      <c r="D54" s="52">
        <v>0.108943782440464</v>
      </c>
      <c r="E54" s="51">
        <v>1.4E-2</v>
      </c>
      <c r="F54" s="51">
        <v>-2.1000000000000001E-2</v>
      </c>
    </row>
    <row r="55" spans="1:6" x14ac:dyDescent="0.2">
      <c r="A55" s="3"/>
      <c r="B55" s="75"/>
      <c r="C55" s="49" t="s">
        <v>294</v>
      </c>
      <c r="D55" s="52">
        <v>0.35937263308865203</v>
      </c>
      <c r="E55" s="51" t="s">
        <v>664</v>
      </c>
      <c r="F55" s="51">
        <v>-2.1999999999999999E-2</v>
      </c>
    </row>
    <row r="56" spans="1:6" ht="30" customHeight="1" x14ac:dyDescent="0.2">
      <c r="A56" s="3" t="s">
        <v>295</v>
      </c>
      <c r="B56" s="75">
        <f>1-SUM(D56:D58)</f>
        <v>2.4833171401912102E-2</v>
      </c>
      <c r="C56" s="49" t="s">
        <v>296</v>
      </c>
      <c r="D56" s="52">
        <v>0.64062736691134803</v>
      </c>
      <c r="E56" s="51" t="s">
        <v>423</v>
      </c>
      <c r="F56" s="51" t="s">
        <v>423</v>
      </c>
    </row>
    <row r="57" spans="1:6" x14ac:dyDescent="0.2">
      <c r="A57" s="3"/>
      <c r="B57" s="75"/>
      <c r="C57" s="49" t="s">
        <v>297</v>
      </c>
      <c r="D57" s="52">
        <v>0.18917851258142299</v>
      </c>
      <c r="E57" s="51">
        <v>-3.3000000000000002E-2</v>
      </c>
      <c r="F57" s="51">
        <v>-2.1999999999999999E-2</v>
      </c>
    </row>
    <row r="58" spans="1:6" x14ac:dyDescent="0.2">
      <c r="A58" s="3"/>
      <c r="B58" s="75"/>
      <c r="C58" s="49" t="s">
        <v>298</v>
      </c>
      <c r="D58" s="52">
        <v>0.14536094910531699</v>
      </c>
      <c r="E58" s="51">
        <v>-3.1E-2</v>
      </c>
      <c r="F58" s="51">
        <v>-2.3E-2</v>
      </c>
    </row>
    <row r="59" spans="1:6" ht="15" customHeight="1" x14ac:dyDescent="0.2">
      <c r="A59" s="3" t="s">
        <v>299</v>
      </c>
      <c r="B59" s="75">
        <f>1-SUM(D59:D60)</f>
        <v>0.12055566912388815</v>
      </c>
      <c r="C59" s="49" t="s">
        <v>300</v>
      </c>
      <c r="D59" s="52">
        <v>2.2322417025272798E-2</v>
      </c>
      <c r="E59" s="51">
        <v>2.5999999999999999E-2</v>
      </c>
      <c r="F59" s="51">
        <v>-2.5999999999999999E-2</v>
      </c>
    </row>
    <row r="60" spans="1:6" x14ac:dyDescent="0.2">
      <c r="A60" s="3"/>
      <c r="B60" s="75"/>
      <c r="C60" s="49" t="s">
        <v>301</v>
      </c>
      <c r="D60" s="52">
        <v>0.85712191385083902</v>
      </c>
      <c r="E60" s="51">
        <v>-3.0000000000000001E-3</v>
      </c>
      <c r="F60" s="51">
        <v>-1.0999999999999999E-2</v>
      </c>
    </row>
    <row r="61" spans="1:6" ht="60" customHeight="1" x14ac:dyDescent="0.2">
      <c r="A61" s="3" t="s">
        <v>302</v>
      </c>
      <c r="B61" s="75">
        <f>1-SUM(D61:D62)</f>
        <v>0.617018052349535</v>
      </c>
      <c r="C61" s="49" t="s">
        <v>303</v>
      </c>
      <c r="D61" s="52">
        <v>2.3325247022103899E-2</v>
      </c>
      <c r="E61" s="51" t="s">
        <v>203</v>
      </c>
      <c r="F61" s="51">
        <v>-2.5000000000000001E-2</v>
      </c>
    </row>
    <row r="62" spans="1:6" x14ac:dyDescent="0.2">
      <c r="A62" s="3"/>
      <c r="B62" s="75"/>
      <c r="C62" s="49" t="s">
        <v>305</v>
      </c>
      <c r="D62" s="52">
        <v>0.35965670062836103</v>
      </c>
      <c r="E62" s="51">
        <v>-8.9999999999999993E-3</v>
      </c>
      <c r="F62" s="51">
        <v>-0.01</v>
      </c>
    </row>
    <row r="63" spans="1:6" ht="15" customHeight="1" x14ac:dyDescent="0.2">
      <c r="A63" s="3" t="s">
        <v>306</v>
      </c>
      <c r="B63" s="75">
        <f>1-SUM(D63:D66)</f>
        <v>0.301346376582588</v>
      </c>
      <c r="C63" s="49" t="s">
        <v>307</v>
      </c>
      <c r="D63" s="52">
        <v>0.110421829937958</v>
      </c>
      <c r="E63" s="51">
        <v>-1.2E-2</v>
      </c>
      <c r="F63" s="51">
        <v>-1.2E-2</v>
      </c>
    </row>
    <row r="64" spans="1:6" x14ac:dyDescent="0.2">
      <c r="A64" s="3"/>
      <c r="B64" s="75"/>
      <c r="C64" s="49" t="s">
        <v>310</v>
      </c>
      <c r="D64" s="52">
        <v>2.6876023901732E-2</v>
      </c>
      <c r="E64" s="51">
        <v>2.7E-2</v>
      </c>
      <c r="F64" s="51">
        <v>-3.3000000000000002E-2</v>
      </c>
    </row>
    <row r="65" spans="1:6" x14ac:dyDescent="0.2">
      <c r="A65" s="3"/>
      <c r="B65" s="75"/>
      <c r="C65" s="49" t="s">
        <v>312</v>
      </c>
      <c r="D65" s="52">
        <v>0.245731371744039</v>
      </c>
      <c r="E65" s="51" t="s">
        <v>203</v>
      </c>
      <c r="F65" s="51">
        <v>-8.9999999999999993E-3</v>
      </c>
    </row>
    <row r="66" spans="1:6" x14ac:dyDescent="0.2">
      <c r="A66" s="3"/>
      <c r="B66" s="75"/>
      <c r="C66" s="49" t="s">
        <v>315</v>
      </c>
      <c r="D66" s="52">
        <v>0.31562439783368301</v>
      </c>
      <c r="E66" s="51">
        <v>7.0000000000000001E-3</v>
      </c>
      <c r="F66" s="51">
        <v>-8.9999999999999993E-3</v>
      </c>
    </row>
    <row r="67" spans="1:6" ht="30" customHeight="1" x14ac:dyDescent="0.2">
      <c r="A67" s="3" t="s">
        <v>319</v>
      </c>
      <c r="B67" s="75">
        <f>1-SUM(D67:D68)</f>
        <v>0.29395673478716411</v>
      </c>
      <c r="C67" s="49" t="s">
        <v>320</v>
      </c>
      <c r="D67" s="52">
        <v>1.87832854135269E-2</v>
      </c>
      <c r="E67" s="51">
        <v>-4.5999999999999999E-2</v>
      </c>
      <c r="F67" s="51">
        <v>-0.158</v>
      </c>
    </row>
    <row r="68" spans="1:6" ht="22.5" x14ac:dyDescent="0.2">
      <c r="A68" s="3"/>
      <c r="B68" s="75"/>
      <c r="C68" s="49" t="s">
        <v>321</v>
      </c>
      <c r="D68" s="52">
        <v>0.68725997979930897</v>
      </c>
      <c r="E68" s="51">
        <v>-1E-3</v>
      </c>
      <c r="F68" s="51">
        <v>-8.0000000000000002E-3</v>
      </c>
    </row>
    <row r="69" spans="1:6" ht="30" customHeight="1" x14ac:dyDescent="0.2">
      <c r="A69" s="3" t="s">
        <v>322</v>
      </c>
      <c r="B69" s="75">
        <f>1-SUM(D69:D70)</f>
        <v>0.73348272932794001</v>
      </c>
      <c r="C69" s="49" t="s">
        <v>323</v>
      </c>
      <c r="D69" s="52">
        <v>2.1487864766609001E-2</v>
      </c>
      <c r="E69" s="51">
        <v>1.7999999999999999E-2</v>
      </c>
      <c r="F69" s="51">
        <v>-0.107</v>
      </c>
    </row>
    <row r="70" spans="1:6" ht="22.5" x14ac:dyDescent="0.2">
      <c r="A70" s="3"/>
      <c r="B70" s="75"/>
      <c r="C70" s="49" t="s">
        <v>324</v>
      </c>
      <c r="D70" s="52">
        <v>0.245029405905451</v>
      </c>
      <c r="E70" s="51">
        <v>-1.2999999999999999E-2</v>
      </c>
      <c r="F70" s="51">
        <v>-8.0000000000000002E-3</v>
      </c>
    </row>
    <row r="71" spans="1:6" ht="60" customHeight="1" x14ac:dyDescent="0.2">
      <c r="A71" s="3" t="s">
        <v>325</v>
      </c>
      <c r="B71" s="75">
        <f>1-SUM(D71:D72)</f>
        <v>0.42384366893082581</v>
      </c>
      <c r="C71" s="49" t="s">
        <v>326</v>
      </c>
      <c r="D71" s="52">
        <v>2.05787868151232E-2</v>
      </c>
      <c r="E71" s="51">
        <v>-1.4999999999999999E-2</v>
      </c>
      <c r="F71" s="51">
        <v>-7.8E-2</v>
      </c>
    </row>
    <row r="72" spans="1:6" x14ac:dyDescent="0.2">
      <c r="A72" s="3"/>
      <c r="B72" s="75"/>
      <c r="C72" s="49" t="s">
        <v>327</v>
      </c>
      <c r="D72" s="52">
        <v>0.55557754425405104</v>
      </c>
      <c r="E72" s="51">
        <v>-8.9999999999999993E-3</v>
      </c>
      <c r="F72" s="51">
        <v>-7.0000000000000001E-3</v>
      </c>
    </row>
    <row r="73" spans="1:6" ht="30" customHeight="1" x14ac:dyDescent="0.2">
      <c r="A73" s="3" t="s">
        <v>329</v>
      </c>
      <c r="B73" s="75">
        <f>1-SUM(D73:D74)</f>
        <v>0.42137468038462345</v>
      </c>
      <c r="C73" s="49" t="s">
        <v>330</v>
      </c>
      <c r="D73" s="52">
        <v>2.05547657146395E-2</v>
      </c>
      <c r="E73" s="51">
        <v>-1.4999999999999999E-2</v>
      </c>
      <c r="F73" s="51">
        <v>-0.17100000000000001</v>
      </c>
    </row>
    <row r="74" spans="1:6" ht="22.5" x14ac:dyDescent="0.2">
      <c r="A74" s="3"/>
      <c r="B74" s="75"/>
      <c r="C74" s="49" t="s">
        <v>331</v>
      </c>
      <c r="D74" s="52">
        <v>0.55807055390073701</v>
      </c>
      <c r="E74" s="51">
        <v>4.0000000000000001E-3</v>
      </c>
      <c r="F74" s="51">
        <v>-7.0000000000000001E-3</v>
      </c>
    </row>
    <row r="75" spans="1:6" ht="30" customHeight="1" x14ac:dyDescent="0.2">
      <c r="A75" s="3" t="s">
        <v>332</v>
      </c>
      <c r="B75" s="75">
        <f>1-SUM(D75:D76)</f>
        <v>0.75017472372604821</v>
      </c>
      <c r="C75" s="49" t="s">
        <v>333</v>
      </c>
      <c r="D75" s="52">
        <v>2.1404550934325799E-2</v>
      </c>
      <c r="E75" s="51">
        <v>6.2E-2</v>
      </c>
      <c r="F75" s="51">
        <v>-0.109</v>
      </c>
    </row>
    <row r="76" spans="1:6" ht="22.5" x14ac:dyDescent="0.2">
      <c r="A76" s="3"/>
      <c r="B76" s="75"/>
      <c r="C76" s="49" t="s">
        <v>334</v>
      </c>
      <c r="D76" s="52">
        <v>0.22842072533962601</v>
      </c>
      <c r="E76" s="51" t="s">
        <v>203</v>
      </c>
      <c r="F76" s="51">
        <v>-8.0000000000000002E-3</v>
      </c>
    </row>
    <row r="77" spans="1:6" ht="30" customHeight="1" x14ac:dyDescent="0.2">
      <c r="A77" s="3" t="s">
        <v>335</v>
      </c>
      <c r="B77" s="75">
        <f>1-SUM(D77:D82)</f>
        <v>0.34953715456081025</v>
      </c>
      <c r="C77" s="49" t="s">
        <v>336</v>
      </c>
      <c r="D77" s="52">
        <v>3.4793931231884102E-2</v>
      </c>
      <c r="E77" s="51">
        <v>8.0000000000000002E-3</v>
      </c>
      <c r="F77" s="51">
        <v>-2.1999999999999999E-2</v>
      </c>
    </row>
    <row r="78" spans="1:6" x14ac:dyDescent="0.2">
      <c r="A78" s="3"/>
      <c r="B78" s="75"/>
      <c r="C78" s="49" t="s">
        <v>337</v>
      </c>
      <c r="D78" s="52">
        <v>3.7255191634527202E-2</v>
      </c>
      <c r="E78" s="51" t="s">
        <v>877</v>
      </c>
      <c r="F78" s="51">
        <v>-1.9E-2</v>
      </c>
    </row>
    <row r="79" spans="1:6" x14ac:dyDescent="0.2">
      <c r="A79" s="3"/>
      <c r="B79" s="75"/>
      <c r="C79" s="49" t="s">
        <v>345</v>
      </c>
      <c r="D79" s="52">
        <v>9.1059746313494894E-2</v>
      </c>
      <c r="E79" s="51" t="s">
        <v>876</v>
      </c>
      <c r="F79" s="51">
        <v>-1.2999999999999999E-2</v>
      </c>
    </row>
    <row r="80" spans="1:6" x14ac:dyDescent="0.2">
      <c r="A80" s="3"/>
      <c r="B80" s="75"/>
      <c r="C80" s="49" t="s">
        <v>350</v>
      </c>
      <c r="D80" s="52">
        <v>0.196250339152305</v>
      </c>
      <c r="E80" s="51">
        <v>-1.2E-2</v>
      </c>
      <c r="F80" s="51">
        <v>-8.9999999999999993E-3</v>
      </c>
    </row>
    <row r="81" spans="1:6" x14ac:dyDescent="0.2">
      <c r="A81" s="3"/>
      <c r="B81" s="75"/>
      <c r="C81" s="49" t="s">
        <v>353</v>
      </c>
      <c r="D81" s="52">
        <v>0.22684396628353101</v>
      </c>
      <c r="E81" s="51" t="s">
        <v>808</v>
      </c>
      <c r="F81" s="51">
        <v>-8.9999999999999993E-3</v>
      </c>
    </row>
    <row r="82" spans="1:6" x14ac:dyDescent="0.2">
      <c r="A82" s="3"/>
      <c r="B82" s="75"/>
      <c r="C82" s="49" t="s">
        <v>356</v>
      </c>
      <c r="D82" s="52">
        <v>6.4259670823447496E-2</v>
      </c>
      <c r="E82" s="51" t="s">
        <v>369</v>
      </c>
      <c r="F82" s="51">
        <v>-1.4E-2</v>
      </c>
    </row>
    <row r="83" spans="1:6" ht="15" customHeight="1" x14ac:dyDescent="0.2">
      <c r="A83" s="3" t="s">
        <v>361</v>
      </c>
      <c r="B83" s="75">
        <f>1-SUM(D83:D85)</f>
        <v>6.3346457082550045E-2</v>
      </c>
      <c r="C83" s="49" t="s">
        <v>362</v>
      </c>
      <c r="D83" s="52">
        <v>0.707287099873255</v>
      </c>
      <c r="E83" s="51">
        <v>-2E-3</v>
      </c>
      <c r="F83" s="51">
        <v>-1.4E-2</v>
      </c>
    </row>
    <row r="84" spans="1:6" x14ac:dyDescent="0.2">
      <c r="A84" s="3"/>
      <c r="B84" s="75"/>
      <c r="C84" s="49" t="s">
        <v>363</v>
      </c>
      <c r="D84" s="52">
        <v>0.120678468079099</v>
      </c>
      <c r="E84" s="51">
        <v>-1.7999999999999999E-2</v>
      </c>
      <c r="F84" s="51">
        <v>-1.6E-2</v>
      </c>
    </row>
    <row r="85" spans="1:6" x14ac:dyDescent="0.2">
      <c r="A85" s="3"/>
      <c r="B85" s="75"/>
      <c r="C85" s="49" t="s">
        <v>364</v>
      </c>
      <c r="D85" s="52">
        <v>0.108687974965096</v>
      </c>
      <c r="E85" s="51">
        <v>-2.1999999999999999E-2</v>
      </c>
      <c r="F85" s="51">
        <v>-1.7000000000000001E-2</v>
      </c>
    </row>
    <row r="86" spans="1:6" ht="15" customHeight="1" x14ac:dyDescent="0.2">
      <c r="A86" s="3" t="s">
        <v>604</v>
      </c>
      <c r="B86" s="75">
        <f>1-SUM(D86:D89)</f>
        <v>0.18774926317769358</v>
      </c>
      <c r="C86" s="49" t="s">
        <v>366</v>
      </c>
      <c r="D86" s="52">
        <v>0.116375080085587</v>
      </c>
      <c r="E86" s="51">
        <v>3.0000000000000001E-3</v>
      </c>
      <c r="F86" s="51">
        <v>-7.0000000000000001E-3</v>
      </c>
    </row>
    <row r="87" spans="1:6" x14ac:dyDescent="0.2">
      <c r="A87" s="3"/>
      <c r="B87" s="75"/>
      <c r="C87" s="49" t="s">
        <v>367</v>
      </c>
      <c r="D87" s="52">
        <v>0.24551976917808899</v>
      </c>
      <c r="E87" s="51" t="s">
        <v>878</v>
      </c>
      <c r="F87" s="51">
        <v>-0.01</v>
      </c>
    </row>
    <row r="88" spans="1:6" x14ac:dyDescent="0.2">
      <c r="A88" s="3"/>
      <c r="B88" s="75"/>
      <c r="C88" s="49" t="s">
        <v>370</v>
      </c>
      <c r="D88" s="52">
        <v>0.44238540868458498</v>
      </c>
      <c r="E88" s="51" t="s">
        <v>359</v>
      </c>
      <c r="F88" s="51">
        <v>-8.0000000000000002E-3</v>
      </c>
    </row>
    <row r="89" spans="1:6" x14ac:dyDescent="0.2">
      <c r="A89" s="3"/>
      <c r="B89" s="75"/>
      <c r="C89" s="49" t="s">
        <v>372</v>
      </c>
      <c r="D89" s="52">
        <v>7.9704788740454606E-3</v>
      </c>
      <c r="E89" s="51" t="s">
        <v>397</v>
      </c>
      <c r="F89" s="51">
        <v>-3.6999999999999998E-2</v>
      </c>
    </row>
    <row r="90" spans="1:6" ht="15" customHeight="1" x14ac:dyDescent="0.2">
      <c r="A90" s="3" t="s">
        <v>376</v>
      </c>
      <c r="B90" s="75">
        <f>1-SUM(D90:D91)</f>
        <v>0.74311233906712748</v>
      </c>
      <c r="C90" s="49" t="s">
        <v>377</v>
      </c>
      <c r="D90" s="52">
        <v>6.6362204025755397E-3</v>
      </c>
      <c r="E90" s="51">
        <v>-3.2000000000000001E-2</v>
      </c>
      <c r="F90" s="51">
        <v>-8.7999999999999995E-2</v>
      </c>
    </row>
    <row r="91" spans="1:6" x14ac:dyDescent="0.2">
      <c r="A91" s="3"/>
      <c r="B91" s="75"/>
      <c r="C91" s="49" t="s">
        <v>378</v>
      </c>
      <c r="D91" s="52">
        <v>0.25025144053029702</v>
      </c>
      <c r="E91" s="51" t="s">
        <v>371</v>
      </c>
      <c r="F91" s="51">
        <v>-8.0000000000000002E-3</v>
      </c>
    </row>
    <row r="92" spans="1:6" ht="30" customHeight="1" x14ac:dyDescent="0.2">
      <c r="A92" s="3" t="s">
        <v>381</v>
      </c>
      <c r="B92" s="75">
        <f>1-SUM(D92:D95)</f>
        <v>0.17181663221679799</v>
      </c>
      <c r="C92" s="49" t="s">
        <v>382</v>
      </c>
      <c r="D92" s="52">
        <v>0.163219671497318</v>
      </c>
      <c r="E92" s="51">
        <v>-1.2999999999999999E-2</v>
      </c>
      <c r="F92" s="51">
        <v>-1.2E-2</v>
      </c>
    </row>
    <row r="93" spans="1:6" x14ac:dyDescent="0.2">
      <c r="A93" s="3"/>
      <c r="B93" s="75"/>
      <c r="C93" s="49" t="s">
        <v>383</v>
      </c>
      <c r="D93" s="52">
        <v>0.25189004274063898</v>
      </c>
      <c r="E93" s="51" t="s">
        <v>474</v>
      </c>
      <c r="F93" s="51">
        <v>-1.0999999999999999E-2</v>
      </c>
    </row>
    <row r="94" spans="1:6" x14ac:dyDescent="0.2">
      <c r="A94" s="3"/>
      <c r="B94" s="75"/>
      <c r="C94" s="49" t="s">
        <v>388</v>
      </c>
      <c r="D94" s="52">
        <v>0.20515993329431301</v>
      </c>
      <c r="E94" s="51">
        <v>-3.0000000000000001E-3</v>
      </c>
      <c r="F94" s="51">
        <v>-1.0999999999999999E-2</v>
      </c>
    </row>
    <row r="95" spans="1:6" x14ac:dyDescent="0.2">
      <c r="A95" s="3"/>
      <c r="B95" s="75"/>
      <c r="C95" s="49" t="s">
        <v>389</v>
      </c>
      <c r="D95" s="52">
        <v>0.20791372025093199</v>
      </c>
      <c r="E95" s="51">
        <v>7.0000000000000001E-3</v>
      </c>
      <c r="F95" s="51">
        <v>-1.0999999999999999E-2</v>
      </c>
    </row>
    <row r="96" spans="1:6" ht="30" customHeight="1" x14ac:dyDescent="0.2">
      <c r="A96" s="3" t="s">
        <v>392</v>
      </c>
      <c r="B96" s="75">
        <f>1-SUM(D96:D97)</f>
        <v>0.83659876826419755</v>
      </c>
      <c r="C96" s="49" t="s">
        <v>393</v>
      </c>
      <c r="D96" s="52">
        <v>4.66698241415444E-2</v>
      </c>
      <c r="E96" s="51">
        <v>-3.0000000000000001E-3</v>
      </c>
      <c r="F96" s="51">
        <v>-2.5000000000000001E-2</v>
      </c>
    </row>
    <row r="97" spans="1:6" ht="22.5" x14ac:dyDescent="0.2">
      <c r="A97" s="3"/>
      <c r="B97" s="75"/>
      <c r="C97" s="49" t="s">
        <v>394</v>
      </c>
      <c r="D97" s="52">
        <v>0.116731407594258</v>
      </c>
      <c r="E97" s="51">
        <v>1.0999999999999999E-2</v>
      </c>
      <c r="F97" s="51">
        <v>-1.2E-2</v>
      </c>
    </row>
    <row r="98" spans="1:6" ht="15" customHeight="1" x14ac:dyDescent="0.2">
      <c r="A98" s="3" t="s">
        <v>413</v>
      </c>
      <c r="B98" s="75">
        <f>1-SUM(D98:D99)</f>
        <v>0.21785928158125323</v>
      </c>
      <c r="C98" s="49" t="s">
        <v>414</v>
      </c>
      <c r="D98" s="52">
        <v>5.09333971635028E-2</v>
      </c>
      <c r="E98" s="51">
        <v>8.0000000000000002E-3</v>
      </c>
      <c r="F98" s="51">
        <v>-1.7999999999999999E-2</v>
      </c>
    </row>
    <row r="99" spans="1:6" x14ac:dyDescent="0.2">
      <c r="A99" s="3"/>
      <c r="B99" s="75"/>
      <c r="C99" s="49" t="s">
        <v>415</v>
      </c>
      <c r="D99" s="52">
        <v>0.73120732125524401</v>
      </c>
      <c r="E99" s="51" t="s">
        <v>879</v>
      </c>
      <c r="F99" s="51">
        <v>-8.0000000000000002E-3</v>
      </c>
    </row>
    <row r="100" spans="1:6" ht="15" customHeight="1" x14ac:dyDescent="0.2">
      <c r="A100" s="3" t="s">
        <v>418</v>
      </c>
      <c r="B100" s="75">
        <f>1-SUM(D100:D101)</f>
        <v>0.57556030873585096</v>
      </c>
      <c r="C100" s="49" t="s">
        <v>419</v>
      </c>
      <c r="D100" s="52">
        <v>9.0310153875539007E-2</v>
      </c>
      <c r="E100" s="51">
        <v>5.0000000000000001E-3</v>
      </c>
      <c r="F100" s="51">
        <v>-1.7999999999999999E-2</v>
      </c>
    </row>
    <row r="101" spans="1:6" x14ac:dyDescent="0.2">
      <c r="A101" s="3"/>
      <c r="B101" s="75"/>
      <c r="C101" s="49" t="s">
        <v>420</v>
      </c>
      <c r="D101" s="52">
        <v>0.33412953738861001</v>
      </c>
      <c r="E101" s="51" t="s">
        <v>428</v>
      </c>
      <c r="F101" s="51">
        <v>-8.0000000000000002E-3</v>
      </c>
    </row>
    <row r="102" spans="1:6" ht="15" customHeight="1" x14ac:dyDescent="0.2">
      <c r="A102" s="3" t="s">
        <v>421</v>
      </c>
      <c r="B102" s="75">
        <f>1-SUM(D102:D103)</f>
        <v>0.33412953738861007</v>
      </c>
      <c r="C102" s="49" t="s">
        <v>422</v>
      </c>
      <c r="D102" s="52">
        <v>9.0310153875539007E-2</v>
      </c>
      <c r="E102" s="51" t="s">
        <v>423</v>
      </c>
      <c r="F102" s="51" t="s">
        <v>423</v>
      </c>
    </row>
    <row r="103" spans="1:6" x14ac:dyDescent="0.2">
      <c r="A103" s="3"/>
      <c r="B103" s="75"/>
      <c r="C103" s="49" t="s">
        <v>424</v>
      </c>
      <c r="D103" s="52">
        <v>0.57556030873585096</v>
      </c>
      <c r="E103" s="51" t="s">
        <v>423</v>
      </c>
      <c r="F103" s="51" t="s">
        <v>423</v>
      </c>
    </row>
    <row r="104" spans="1:6" ht="30" customHeight="1" x14ac:dyDescent="0.2">
      <c r="A104" s="3" t="s">
        <v>425</v>
      </c>
      <c r="B104" s="75">
        <f>1-SUM(D104:D105)</f>
        <v>0.97365823493344583</v>
      </c>
      <c r="C104" s="49" t="s">
        <v>426</v>
      </c>
      <c r="D104" s="52">
        <v>8.5324774654028292E-3</v>
      </c>
      <c r="E104" s="51">
        <v>1.6E-2</v>
      </c>
      <c r="F104" s="51">
        <v>-8.5000000000000006E-2</v>
      </c>
    </row>
    <row r="105" spans="1:6" x14ac:dyDescent="0.2">
      <c r="A105" s="3"/>
      <c r="B105" s="75"/>
      <c r="C105" s="49" t="s">
        <v>427</v>
      </c>
      <c r="D105" s="52">
        <v>1.7809287601151299E-2</v>
      </c>
      <c r="E105" s="51" t="s">
        <v>880</v>
      </c>
      <c r="F105" s="51">
        <v>-2.5000000000000001E-2</v>
      </c>
    </row>
    <row r="106" spans="1:6" ht="135" customHeight="1" x14ac:dyDescent="0.2">
      <c r="A106" s="3" t="s">
        <v>432</v>
      </c>
      <c r="B106" s="75">
        <f>1-SUM(D106:D107)</f>
        <v>0.59494635895778258</v>
      </c>
      <c r="C106" s="49" t="s">
        <v>433</v>
      </c>
      <c r="D106" s="52">
        <v>5.7055242452763904E-3</v>
      </c>
      <c r="E106" s="51">
        <v>1.7999999999999999E-2</v>
      </c>
      <c r="F106" s="51">
        <v>-7.9000000000000001E-2</v>
      </c>
    </row>
    <row r="107" spans="1:6" ht="22.5" x14ac:dyDescent="0.2">
      <c r="A107" s="3"/>
      <c r="B107" s="75"/>
      <c r="C107" s="49" t="s">
        <v>434</v>
      </c>
      <c r="D107" s="52">
        <v>0.39934811679694099</v>
      </c>
      <c r="E107" s="51" t="s">
        <v>803</v>
      </c>
      <c r="F107" s="51">
        <v>-8.0000000000000002E-3</v>
      </c>
    </row>
    <row r="108" spans="1:6" ht="150" customHeight="1" x14ac:dyDescent="0.2">
      <c r="A108" s="3" t="s">
        <v>436</v>
      </c>
      <c r="B108" s="75">
        <f>1-SUM(D108:D113)</f>
        <v>0.34591426694843619</v>
      </c>
      <c r="C108" s="49" t="s">
        <v>437</v>
      </c>
      <c r="D108" s="52">
        <v>0.109368034084649</v>
      </c>
      <c r="E108" s="51">
        <v>6.0000000000000001E-3</v>
      </c>
      <c r="F108" s="51">
        <v>-1.6E-2</v>
      </c>
    </row>
    <row r="109" spans="1:6" ht="22.5" x14ac:dyDescent="0.2">
      <c r="A109" s="3"/>
      <c r="B109" s="75"/>
      <c r="C109" s="49" t="s">
        <v>438</v>
      </c>
      <c r="D109" s="52">
        <v>7.4964275833755102E-3</v>
      </c>
      <c r="E109" s="51" t="s">
        <v>881</v>
      </c>
      <c r="F109" s="51">
        <v>-3.9E-2</v>
      </c>
    </row>
    <row r="110" spans="1:6" ht="33.75" x14ac:dyDescent="0.2">
      <c r="A110" s="3"/>
      <c r="B110" s="75"/>
      <c r="C110" s="49" t="s">
        <v>444</v>
      </c>
      <c r="D110" s="52">
        <v>2.0118752620374301E-2</v>
      </c>
      <c r="E110" s="51">
        <v>-1.6E-2</v>
      </c>
      <c r="F110" s="51">
        <v>-2.4E-2</v>
      </c>
    </row>
    <row r="111" spans="1:6" ht="33.75" x14ac:dyDescent="0.2">
      <c r="A111" s="3"/>
      <c r="B111" s="75"/>
      <c r="C111" s="49" t="s">
        <v>448</v>
      </c>
      <c r="D111" s="52">
        <v>0.172767181952689</v>
      </c>
      <c r="E111" s="51">
        <v>-7.0000000000000001E-3</v>
      </c>
      <c r="F111" s="51">
        <v>-0.01</v>
      </c>
    </row>
    <row r="112" spans="1:6" ht="33.75" x14ac:dyDescent="0.2">
      <c r="A112" s="3"/>
      <c r="B112" s="75"/>
      <c r="C112" s="49" t="s">
        <v>450</v>
      </c>
      <c r="D112" s="52">
        <v>0.24187821059036099</v>
      </c>
      <c r="E112" s="51" t="s">
        <v>882</v>
      </c>
      <c r="F112" s="51">
        <v>-8.9999999999999993E-3</v>
      </c>
    </row>
    <row r="113" spans="1:6" ht="33.75" x14ac:dyDescent="0.2">
      <c r="A113" s="3"/>
      <c r="B113" s="75"/>
      <c r="C113" s="49" t="s">
        <v>451</v>
      </c>
      <c r="D113" s="52">
        <v>0.10245712622011501</v>
      </c>
      <c r="E113" s="51" t="s">
        <v>574</v>
      </c>
      <c r="F113" s="51">
        <v>-1.4E-2</v>
      </c>
    </row>
    <row r="114" spans="1:6" ht="150" customHeight="1" x14ac:dyDescent="0.2">
      <c r="A114" s="3" t="s">
        <v>452</v>
      </c>
      <c r="B114" s="75">
        <f>1-SUM(D114:D118)</f>
        <v>1.7486925928425934E-2</v>
      </c>
      <c r="C114" s="49" t="s">
        <v>453</v>
      </c>
      <c r="D114" s="52">
        <v>0.94138611170691699</v>
      </c>
      <c r="E114" s="51">
        <v>-2.8000000000000001E-2</v>
      </c>
      <c r="F114" s="51">
        <v>-2.5999999999999999E-2</v>
      </c>
    </row>
    <row r="115" spans="1:6" ht="22.5" x14ac:dyDescent="0.2">
      <c r="A115" s="3"/>
      <c r="B115" s="75"/>
      <c r="C115" s="49" t="s">
        <v>454</v>
      </c>
      <c r="D115" s="52">
        <v>1.9934856253399301E-3</v>
      </c>
      <c r="E115" s="51">
        <v>2.3E-2</v>
      </c>
      <c r="F115" s="51">
        <v>-8.1000000000000003E-2</v>
      </c>
    </row>
    <row r="116" spans="1:6" ht="33.75" x14ac:dyDescent="0.2">
      <c r="A116" s="3"/>
      <c r="B116" s="75"/>
      <c r="C116" s="49" t="s">
        <v>460</v>
      </c>
      <c r="D116" s="52">
        <v>7.0899428637086299E-3</v>
      </c>
      <c r="E116" s="51">
        <v>2.9000000000000001E-2</v>
      </c>
      <c r="F116" s="51">
        <v>-4.8000000000000001E-2</v>
      </c>
    </row>
    <row r="117" spans="1:6" ht="33.75" x14ac:dyDescent="0.2">
      <c r="A117" s="3"/>
      <c r="B117" s="75"/>
      <c r="C117" s="49" t="s">
        <v>461</v>
      </c>
      <c r="D117" s="52">
        <v>1.4583209731633901E-2</v>
      </c>
      <c r="E117" s="51">
        <v>-4.2999999999999997E-2</v>
      </c>
      <c r="F117" s="51">
        <v>-3.6999999999999998E-2</v>
      </c>
    </row>
    <row r="118" spans="1:6" ht="22.5" x14ac:dyDescent="0.2">
      <c r="A118" s="3"/>
      <c r="B118" s="75"/>
      <c r="C118" s="49" t="s">
        <v>462</v>
      </c>
      <c r="D118" s="52">
        <v>1.7460324143974599E-2</v>
      </c>
      <c r="E118" s="51">
        <v>-6.0000000000000001E-3</v>
      </c>
      <c r="F118" s="51">
        <v>-3.6999999999999998E-2</v>
      </c>
    </row>
    <row r="119" spans="1:6" ht="90" customHeight="1" x14ac:dyDescent="0.2">
      <c r="A119" s="3" t="s">
        <v>463</v>
      </c>
      <c r="B119" s="75">
        <f>1-SUM(D119:D123)</f>
        <v>0.36408961998213119</v>
      </c>
      <c r="C119" s="49" t="s">
        <v>464</v>
      </c>
      <c r="D119" s="52">
        <v>1.82869402330618E-3</v>
      </c>
      <c r="E119" s="51">
        <v>2.1000000000000001E-2</v>
      </c>
      <c r="F119" s="51">
        <v>-7.5999999999999998E-2</v>
      </c>
    </row>
    <row r="120" spans="1:6" ht="22.5" x14ac:dyDescent="0.2">
      <c r="A120" s="3"/>
      <c r="B120" s="75"/>
      <c r="C120" s="49" t="s">
        <v>465</v>
      </c>
      <c r="D120" s="52">
        <v>0.25705833795787097</v>
      </c>
      <c r="E120" s="51" t="s">
        <v>203</v>
      </c>
      <c r="F120" s="51">
        <v>-8.9999999999999993E-3</v>
      </c>
    </row>
    <row r="121" spans="1:6" ht="22.5" x14ac:dyDescent="0.2">
      <c r="A121" s="3"/>
      <c r="B121" s="75"/>
      <c r="C121" s="49" t="s">
        <v>466</v>
      </c>
      <c r="D121" s="52">
        <v>7.2159768175642597E-2</v>
      </c>
      <c r="E121" s="51">
        <v>-1.2E-2</v>
      </c>
      <c r="F121" s="51">
        <v>-1.4E-2</v>
      </c>
    </row>
    <row r="122" spans="1:6" ht="22.5" x14ac:dyDescent="0.2">
      <c r="A122" s="3"/>
      <c r="B122" s="75"/>
      <c r="C122" s="49" t="s">
        <v>468</v>
      </c>
      <c r="D122" s="52">
        <v>0.20447446021528701</v>
      </c>
      <c r="E122" s="51">
        <v>-5.0000000000000001E-3</v>
      </c>
      <c r="F122" s="51">
        <v>-0.01</v>
      </c>
    </row>
    <row r="123" spans="1:6" ht="22.5" x14ac:dyDescent="0.2">
      <c r="A123" s="3"/>
      <c r="B123" s="75"/>
      <c r="C123" s="49" t="s">
        <v>469</v>
      </c>
      <c r="D123" s="52">
        <v>0.100389119645762</v>
      </c>
      <c r="E123" s="51" t="s">
        <v>781</v>
      </c>
      <c r="F123" s="51">
        <v>-1.4E-2</v>
      </c>
    </row>
    <row r="124" spans="1:6" ht="15" customHeight="1" x14ac:dyDescent="0.2">
      <c r="A124" s="3" t="s">
        <v>470</v>
      </c>
      <c r="B124" s="75">
        <f>1-SUM(D124:D136)</f>
        <v>0.15233047695685675</v>
      </c>
      <c r="C124" s="49" t="s">
        <v>471</v>
      </c>
      <c r="D124" s="52">
        <v>0</v>
      </c>
      <c r="E124" s="51" t="s">
        <v>423</v>
      </c>
      <c r="F124" s="51" t="s">
        <v>423</v>
      </c>
    </row>
    <row r="125" spans="1:6" x14ac:dyDescent="0.2">
      <c r="A125" s="3"/>
      <c r="B125" s="75"/>
      <c r="C125" s="49" t="s">
        <v>472</v>
      </c>
      <c r="D125" s="52">
        <v>0</v>
      </c>
      <c r="E125" s="51" t="s">
        <v>423</v>
      </c>
      <c r="F125" s="51" t="s">
        <v>423</v>
      </c>
    </row>
    <row r="126" spans="1:6" x14ac:dyDescent="0.2">
      <c r="A126" s="3"/>
      <c r="B126" s="75"/>
      <c r="C126" s="49" t="s">
        <v>473</v>
      </c>
      <c r="D126" s="52">
        <v>6.7278766547527999E-2</v>
      </c>
      <c r="E126" s="51" t="s">
        <v>815</v>
      </c>
      <c r="F126" s="51">
        <v>-1.6E-2</v>
      </c>
    </row>
    <row r="127" spans="1:6" x14ac:dyDescent="0.2">
      <c r="A127" s="3"/>
      <c r="B127" s="75"/>
      <c r="C127" s="49" t="s">
        <v>478</v>
      </c>
      <c r="D127" s="52">
        <v>8.6722737875470898E-2</v>
      </c>
      <c r="E127" s="51" t="s">
        <v>839</v>
      </c>
      <c r="F127" s="51">
        <v>-1.4999999999999999E-2</v>
      </c>
    </row>
    <row r="128" spans="1:6" x14ac:dyDescent="0.2">
      <c r="A128" s="3"/>
      <c r="B128" s="75"/>
      <c r="C128" s="49" t="s">
        <v>479</v>
      </c>
      <c r="D128" s="52">
        <v>5.20247305811651E-2</v>
      </c>
      <c r="E128" s="51">
        <v>-1.6E-2</v>
      </c>
      <c r="F128" s="51">
        <v>-1.7999999999999999E-2</v>
      </c>
    </row>
    <row r="129" spans="1:6" x14ac:dyDescent="0.2">
      <c r="A129" s="3"/>
      <c r="B129" s="75"/>
      <c r="C129" s="49" t="s">
        <v>480</v>
      </c>
      <c r="D129" s="52">
        <v>7.4282724007801101E-2</v>
      </c>
      <c r="E129" s="51" t="s">
        <v>883</v>
      </c>
      <c r="F129" s="51">
        <v>-1.6E-2</v>
      </c>
    </row>
    <row r="130" spans="1:6" x14ac:dyDescent="0.2">
      <c r="A130" s="3"/>
      <c r="B130" s="75"/>
      <c r="C130" s="49" t="s">
        <v>481</v>
      </c>
      <c r="D130" s="52">
        <v>0.101187347393131</v>
      </c>
      <c r="E130" s="51" t="s">
        <v>884</v>
      </c>
      <c r="F130" s="51">
        <v>-1.4999999999999999E-2</v>
      </c>
    </row>
    <row r="131" spans="1:6" x14ac:dyDescent="0.2">
      <c r="A131" s="3"/>
      <c r="B131" s="75"/>
      <c r="C131" s="49" t="s">
        <v>482</v>
      </c>
      <c r="D131" s="52">
        <v>9.1568000762536197E-2</v>
      </c>
      <c r="E131" s="51" t="s">
        <v>235</v>
      </c>
      <c r="F131" s="51">
        <v>-1.4999999999999999E-2</v>
      </c>
    </row>
    <row r="132" spans="1:6" x14ac:dyDescent="0.2">
      <c r="A132" s="3"/>
      <c r="B132" s="75"/>
      <c r="C132" s="49" t="s">
        <v>484</v>
      </c>
      <c r="D132" s="52">
        <v>4.3653694917587998E-2</v>
      </c>
      <c r="E132" s="51" t="s">
        <v>885</v>
      </c>
      <c r="F132" s="51">
        <v>-2.8000000000000001E-2</v>
      </c>
    </row>
    <row r="133" spans="1:6" x14ac:dyDescent="0.2">
      <c r="A133" s="3"/>
      <c r="B133" s="75"/>
      <c r="C133" s="49" t="s">
        <v>485</v>
      </c>
      <c r="D133" s="52">
        <v>6.4169165625649505E-2</v>
      </c>
      <c r="E133" s="51">
        <v>-1.2E-2</v>
      </c>
      <c r="F133" s="51">
        <v>-1.7000000000000001E-2</v>
      </c>
    </row>
    <row r="134" spans="1:6" x14ac:dyDescent="0.2">
      <c r="A134" s="3"/>
      <c r="B134" s="75"/>
      <c r="C134" s="49" t="s">
        <v>486</v>
      </c>
      <c r="D134" s="52">
        <v>5.5477638522743802E-2</v>
      </c>
      <c r="E134" s="51" t="s">
        <v>886</v>
      </c>
      <c r="F134" s="51">
        <v>-1.7000000000000001E-2</v>
      </c>
    </row>
    <row r="135" spans="1:6" x14ac:dyDescent="0.2">
      <c r="A135" s="3"/>
      <c r="B135" s="75"/>
      <c r="C135" s="49" t="s">
        <v>487</v>
      </c>
      <c r="D135" s="52">
        <v>0.13076731767715799</v>
      </c>
      <c r="E135" s="51">
        <v>-8.9999999999999993E-3</v>
      </c>
      <c r="F135" s="51">
        <v>-1.2999999999999999E-2</v>
      </c>
    </row>
    <row r="136" spans="1:6" x14ac:dyDescent="0.2">
      <c r="A136" s="3"/>
      <c r="B136" s="75"/>
      <c r="C136" s="49" t="s">
        <v>488</v>
      </c>
      <c r="D136" s="52">
        <v>8.0537399132371706E-2</v>
      </c>
      <c r="E136" s="51">
        <v>-1.7999999999999999E-2</v>
      </c>
      <c r="F136" s="51">
        <v>-1.4999999999999999E-2</v>
      </c>
    </row>
    <row r="137" spans="1:6" ht="105" customHeight="1" x14ac:dyDescent="0.2">
      <c r="A137" s="3" t="s">
        <v>489</v>
      </c>
      <c r="B137" s="75">
        <f>1-SUM(D137:D140)</f>
        <v>0.67938168134926014</v>
      </c>
      <c r="C137" s="49" t="s">
        <v>490</v>
      </c>
      <c r="D137" s="52">
        <v>0.148610674120155</v>
      </c>
      <c r="E137" s="51" t="s">
        <v>854</v>
      </c>
      <c r="F137" s="51">
        <v>-1.4E-2</v>
      </c>
    </row>
    <row r="138" spans="1:6" ht="22.5" x14ac:dyDescent="0.2">
      <c r="A138" s="3"/>
      <c r="B138" s="75"/>
      <c r="C138" s="49" t="s">
        <v>491</v>
      </c>
      <c r="D138" s="52">
        <v>0.12863732859736501</v>
      </c>
      <c r="E138" s="51">
        <v>-1.0999999999999999E-2</v>
      </c>
      <c r="F138" s="51">
        <v>-0.01</v>
      </c>
    </row>
    <row r="139" spans="1:6" ht="22.5" x14ac:dyDescent="0.2">
      <c r="A139" s="3"/>
      <c r="B139" s="75"/>
      <c r="C139" s="49" t="s">
        <v>492</v>
      </c>
      <c r="D139" s="52">
        <v>4.33703159332198E-2</v>
      </c>
      <c r="E139" s="51">
        <v>8.9999999999999993E-3</v>
      </c>
      <c r="F139" s="51">
        <v>-1.7000000000000001E-2</v>
      </c>
    </row>
    <row r="140" spans="1:6" ht="22.5" x14ac:dyDescent="0.2">
      <c r="A140" s="3"/>
      <c r="B140" s="75"/>
      <c r="C140" s="49" t="s">
        <v>493</v>
      </c>
      <c r="D140" s="52">
        <v>0</v>
      </c>
      <c r="E140" s="51" t="s">
        <v>423</v>
      </c>
      <c r="F140" s="51" t="s">
        <v>423</v>
      </c>
    </row>
    <row r="141" spans="1:6" ht="105" customHeight="1" x14ac:dyDescent="0.2">
      <c r="A141" s="3" t="s">
        <v>494</v>
      </c>
      <c r="B141" s="75">
        <f>1-SUM(D141:D144)</f>
        <v>0.18561283164782405</v>
      </c>
      <c r="C141" s="49" t="s">
        <v>495</v>
      </c>
      <c r="D141" s="52">
        <v>0.107414722966858</v>
      </c>
      <c r="E141" s="51" t="s">
        <v>887</v>
      </c>
      <c r="F141" s="51">
        <v>-2.3E-2</v>
      </c>
    </row>
    <row r="142" spans="1:6" ht="22.5" x14ac:dyDescent="0.2">
      <c r="A142" s="3"/>
      <c r="B142" s="75"/>
      <c r="C142" s="49" t="s">
        <v>496</v>
      </c>
      <c r="D142" s="52">
        <v>0.14896937441553201</v>
      </c>
      <c r="E142" s="51">
        <v>1E-3</v>
      </c>
      <c r="F142" s="51">
        <v>-1.4999999999999999E-2</v>
      </c>
    </row>
    <row r="143" spans="1:6" ht="22.5" x14ac:dyDescent="0.2">
      <c r="A143" s="3"/>
      <c r="B143" s="75"/>
      <c r="C143" s="49" t="s">
        <v>497</v>
      </c>
      <c r="D143" s="52">
        <v>0.25630724821499301</v>
      </c>
      <c r="E143" s="51">
        <v>1.4E-2</v>
      </c>
      <c r="F143" s="51">
        <v>-1.2E-2</v>
      </c>
    </row>
    <row r="144" spans="1:6" ht="22.5" x14ac:dyDescent="0.2">
      <c r="A144" s="3"/>
      <c r="B144" s="75"/>
      <c r="C144" s="49" t="s">
        <v>498</v>
      </c>
      <c r="D144" s="52">
        <v>0.30169582275479301</v>
      </c>
      <c r="E144" s="51" t="s">
        <v>652</v>
      </c>
      <c r="F144" s="51">
        <v>-1.4999999999999999E-2</v>
      </c>
    </row>
    <row r="145" spans="1:6" ht="75" customHeight="1" x14ac:dyDescent="0.2">
      <c r="A145" s="3" t="s">
        <v>503</v>
      </c>
      <c r="B145" s="75">
        <f>1-SUM(D145:D148)</f>
        <v>0.22351717740649901</v>
      </c>
      <c r="C145" s="49" t="s">
        <v>504</v>
      </c>
      <c r="D145" s="52">
        <v>0.125647698347336</v>
      </c>
      <c r="E145" s="51">
        <v>-2.3E-2</v>
      </c>
      <c r="F145" s="51">
        <v>-0.02</v>
      </c>
    </row>
    <row r="146" spans="1:6" ht="22.5" x14ac:dyDescent="0.2">
      <c r="A146" s="3"/>
      <c r="B146" s="75"/>
      <c r="C146" s="49" t="s">
        <v>505</v>
      </c>
      <c r="D146" s="52">
        <v>0.177178854856094</v>
      </c>
      <c r="E146" s="51">
        <v>1.4999999999999999E-2</v>
      </c>
      <c r="F146" s="51">
        <v>-1.4999999999999999E-2</v>
      </c>
    </row>
    <row r="147" spans="1:6" ht="22.5" x14ac:dyDescent="0.2">
      <c r="A147" s="3"/>
      <c r="B147" s="75"/>
      <c r="C147" s="49" t="s">
        <v>506</v>
      </c>
      <c r="D147" s="52">
        <v>0.22981988747474799</v>
      </c>
      <c r="E147" s="51">
        <v>-8.0000000000000002E-3</v>
      </c>
      <c r="F147" s="51">
        <v>-1.2999999999999999E-2</v>
      </c>
    </row>
    <row r="148" spans="1:6" ht="22.5" x14ac:dyDescent="0.2">
      <c r="A148" s="3"/>
      <c r="B148" s="75"/>
      <c r="C148" s="49" t="s">
        <v>507</v>
      </c>
      <c r="D148" s="52">
        <v>0.243836381915323</v>
      </c>
      <c r="E148" s="51">
        <v>1.9E-2</v>
      </c>
      <c r="F148" s="51">
        <v>-1.7000000000000001E-2</v>
      </c>
    </row>
    <row r="149" spans="1:6" ht="45" customHeight="1" x14ac:dyDescent="0.2">
      <c r="A149" s="3" t="s">
        <v>512</v>
      </c>
      <c r="B149" s="75">
        <f>1-SUM(D149:D150)</f>
        <v>0.9508648072786785</v>
      </c>
      <c r="C149" s="49" t="s">
        <v>513</v>
      </c>
      <c r="D149" s="52">
        <v>1.9710090262916001E-2</v>
      </c>
      <c r="E149" s="51">
        <v>3.6999999999999998E-2</v>
      </c>
      <c r="F149" s="51">
        <v>-0.106</v>
      </c>
    </row>
    <row r="150" spans="1:6" ht="120" customHeight="1" x14ac:dyDescent="0.2">
      <c r="A150" s="3"/>
      <c r="B150" s="75"/>
      <c r="C150" s="49" t="s">
        <v>514</v>
      </c>
      <c r="D150" s="52">
        <v>2.9425102458405499E-2</v>
      </c>
      <c r="E150" s="51" t="s">
        <v>888</v>
      </c>
      <c r="F150" s="51">
        <v>-0.02</v>
      </c>
    </row>
    <row r="151" spans="1:6" ht="30" customHeight="1" x14ac:dyDescent="0.2">
      <c r="A151" s="3" t="s">
        <v>515</v>
      </c>
      <c r="B151" s="75">
        <f>1-SUM(D151:D154)</f>
        <v>0.13585339985456901</v>
      </c>
      <c r="C151" s="49" t="s">
        <v>516</v>
      </c>
      <c r="D151" s="52">
        <v>0.46350184773263098</v>
      </c>
      <c r="E151" s="51" t="s">
        <v>203</v>
      </c>
      <c r="F151" s="51">
        <v>-1.2E-2</v>
      </c>
    </row>
    <row r="152" spans="1:6" ht="22.5" x14ac:dyDescent="0.2">
      <c r="A152" s="3"/>
      <c r="B152" s="75"/>
      <c r="C152" s="49" t="s">
        <v>517</v>
      </c>
      <c r="D152" s="52">
        <v>0.12016761019194699</v>
      </c>
      <c r="E152" s="51">
        <v>-1.6E-2</v>
      </c>
      <c r="F152" s="51">
        <v>-1.6E-2</v>
      </c>
    </row>
    <row r="153" spans="1:6" ht="22.5" x14ac:dyDescent="0.2">
      <c r="A153" s="3"/>
      <c r="B153" s="75"/>
      <c r="C153" s="49" t="s">
        <v>518</v>
      </c>
      <c r="D153" s="52">
        <v>0.12735773259713001</v>
      </c>
      <c r="E153" s="51">
        <v>-7.0000000000000001E-3</v>
      </c>
      <c r="F153" s="51">
        <v>-1.4999999999999999E-2</v>
      </c>
    </row>
    <row r="154" spans="1:6" ht="22.5" x14ac:dyDescent="0.2">
      <c r="A154" s="3"/>
      <c r="B154" s="75"/>
      <c r="C154" s="49" t="s">
        <v>519</v>
      </c>
      <c r="D154" s="52">
        <v>0.153119409623723</v>
      </c>
      <c r="E154" s="51">
        <v>-1.6E-2</v>
      </c>
      <c r="F154" s="51">
        <v>-1.6E-2</v>
      </c>
    </row>
    <row r="155" spans="1:6" ht="15" customHeight="1" x14ac:dyDescent="0.2">
      <c r="A155" s="78" t="s">
        <v>520</v>
      </c>
      <c r="B155" s="75">
        <f>1-SUM(D155:D156)</f>
        <v>0.53528531548077907</v>
      </c>
      <c r="C155" s="49" t="s">
        <v>521</v>
      </c>
      <c r="D155" s="52">
        <v>0.43714598798354098</v>
      </c>
      <c r="E155" s="51">
        <v>2E-3</v>
      </c>
      <c r="F155" s="51">
        <v>-3.1E-2</v>
      </c>
    </row>
    <row r="156" spans="1:6" x14ac:dyDescent="0.2">
      <c r="A156" s="78"/>
      <c r="B156" s="75"/>
      <c r="C156" s="49" t="s">
        <v>522</v>
      </c>
      <c r="D156" s="52">
        <v>2.7568696535680001E-2</v>
      </c>
      <c r="E156" s="51">
        <v>3.5999999999999997E-2</v>
      </c>
      <c r="F156" s="51">
        <v>-2.5999999999999999E-2</v>
      </c>
    </row>
    <row r="157" spans="1:6" ht="30" customHeight="1" x14ac:dyDescent="0.2">
      <c r="A157" s="78" t="s">
        <v>523</v>
      </c>
      <c r="B157" s="75">
        <f>1-SUM(D157:D158)</f>
        <v>0.49259984155127601</v>
      </c>
      <c r="C157" s="49" t="s">
        <v>524</v>
      </c>
      <c r="D157" s="52">
        <v>0.38603844060970499</v>
      </c>
      <c r="E157" s="51">
        <v>-2E-3</v>
      </c>
      <c r="F157" s="51">
        <v>-1.9E-2</v>
      </c>
    </row>
    <row r="158" spans="1:6" ht="22.5" x14ac:dyDescent="0.2">
      <c r="A158" s="78"/>
      <c r="B158" s="75"/>
      <c r="C158" s="49" t="s">
        <v>525</v>
      </c>
      <c r="D158" s="52">
        <v>0.121361717839019</v>
      </c>
      <c r="E158" s="51">
        <v>-2E-3</v>
      </c>
      <c r="F158" s="51">
        <v>-1.4999999999999999E-2</v>
      </c>
    </row>
    <row r="159" spans="1:6" ht="15" customHeight="1" x14ac:dyDescent="0.2">
      <c r="A159" s="78" t="s">
        <v>526</v>
      </c>
      <c r="B159" s="75">
        <f>1-SUM(D159:D160)</f>
        <v>0.5283567240112903</v>
      </c>
      <c r="C159" s="49" t="s">
        <v>527</v>
      </c>
      <c r="D159" s="52">
        <v>0.43710730003557502</v>
      </c>
      <c r="E159" s="51">
        <v>-0.02</v>
      </c>
      <c r="F159" s="51">
        <v>-3.3000000000000002E-2</v>
      </c>
    </row>
    <row r="160" spans="1:6" x14ac:dyDescent="0.2">
      <c r="A160" s="78"/>
      <c r="B160" s="75"/>
      <c r="C160" s="49" t="s">
        <v>528</v>
      </c>
      <c r="D160" s="52">
        <v>3.45359759531347E-2</v>
      </c>
      <c r="E160" s="51">
        <v>-8.0000000000000002E-3</v>
      </c>
      <c r="F160" s="51">
        <v>-2.4E-2</v>
      </c>
    </row>
    <row r="161" spans="1:6" ht="15" customHeight="1" x14ac:dyDescent="0.2">
      <c r="A161" s="78" t="s">
        <v>529</v>
      </c>
      <c r="B161" s="75">
        <f>1-SUM(D161:D162)</f>
        <v>0.51205808310243972</v>
      </c>
      <c r="C161" s="49" t="s">
        <v>530</v>
      </c>
      <c r="D161" s="52">
        <v>0.43947341039431398</v>
      </c>
      <c r="E161" s="51">
        <v>2E-3</v>
      </c>
      <c r="F161" s="51">
        <v>-3.2000000000000001E-2</v>
      </c>
    </row>
    <row r="162" spans="1:6" x14ac:dyDescent="0.2">
      <c r="A162" s="78"/>
      <c r="B162" s="75"/>
      <c r="C162" s="49" t="s">
        <v>531</v>
      </c>
      <c r="D162" s="52">
        <v>4.84685065032463E-2</v>
      </c>
      <c r="E162" s="51">
        <v>-2.3E-2</v>
      </c>
      <c r="F162" s="51">
        <v>-0.02</v>
      </c>
    </row>
    <row r="163" spans="1:6" ht="15" customHeight="1" x14ac:dyDescent="0.2">
      <c r="A163" s="3" t="s">
        <v>532</v>
      </c>
      <c r="B163" s="75">
        <f>1-SUM(D163:D164)</f>
        <v>0.47839147317233599</v>
      </c>
      <c r="C163" s="49" t="s">
        <v>533</v>
      </c>
      <c r="D163" s="52">
        <v>0.40707366489444002</v>
      </c>
      <c r="E163" s="51">
        <v>1.2E-2</v>
      </c>
      <c r="F163" s="51">
        <v>-1.9E-2</v>
      </c>
    </row>
    <row r="164" spans="1:6" ht="15" customHeight="1" x14ac:dyDescent="0.2">
      <c r="A164" s="3"/>
      <c r="B164" s="75"/>
      <c r="C164" s="49" t="s">
        <v>534</v>
      </c>
      <c r="D164" s="52">
        <v>0.114534861933224</v>
      </c>
      <c r="E164" s="51">
        <v>2.3E-2</v>
      </c>
      <c r="F164" s="51">
        <v>-1.4999999999999999E-2</v>
      </c>
    </row>
    <row r="165" spans="1:6" ht="22.5" customHeight="1" x14ac:dyDescent="0.2">
      <c r="A165" s="49" t="s">
        <v>535</v>
      </c>
      <c r="B165" s="52">
        <f>1-SUM(D165)</f>
        <v>0.93544167336784678</v>
      </c>
      <c r="C165" s="49" t="s">
        <v>536</v>
      </c>
      <c r="D165" s="52">
        <v>6.4558326632153204E-2</v>
      </c>
      <c r="E165" s="51">
        <v>5.0000000000000001E-3</v>
      </c>
      <c r="F165" s="51">
        <v>-1.6E-2</v>
      </c>
    </row>
    <row r="166" spans="1:6" ht="15" customHeight="1" x14ac:dyDescent="0.2">
      <c r="A166" s="79" t="s">
        <v>575</v>
      </c>
      <c r="B166" s="79"/>
      <c r="C166" s="79"/>
      <c r="D166" s="66"/>
      <c r="E166" s="79">
        <v>1428</v>
      </c>
      <c r="F166" s="79"/>
    </row>
    <row r="167" spans="1:6" ht="15" customHeight="1" x14ac:dyDescent="0.2">
      <c r="A167" s="3" t="s">
        <v>576</v>
      </c>
      <c r="B167" s="3"/>
      <c r="C167" s="3"/>
      <c r="D167" s="59"/>
      <c r="E167" s="3" t="s">
        <v>889</v>
      </c>
      <c r="F167" s="3"/>
    </row>
    <row r="168" spans="1:6" ht="15" customHeight="1" x14ac:dyDescent="0.2">
      <c r="A168" s="3" t="s">
        <v>585</v>
      </c>
      <c r="B168" s="3"/>
      <c r="C168" s="3"/>
      <c r="D168" s="59"/>
      <c r="E168" s="75">
        <v>0.22</v>
      </c>
      <c r="F168" s="75"/>
    </row>
    <row r="169" spans="1:6" s="47" customFormat="1" ht="11.25" x14ac:dyDescent="0.2"/>
    <row r="170" spans="1:6" s="47" customFormat="1" ht="11.25" x14ac:dyDescent="0.2">
      <c r="A170" s="46" t="s">
        <v>586</v>
      </c>
      <c r="B170" s="80" t="s">
        <v>587</v>
      </c>
      <c r="C170" s="80"/>
    </row>
    <row r="171" spans="1:6" x14ac:dyDescent="0.2">
      <c r="A171" s="46"/>
      <c r="B171" s="80" t="s">
        <v>588</v>
      </c>
      <c r="C171" s="80"/>
    </row>
    <row r="172" spans="1:6" x14ac:dyDescent="0.2">
      <c r="A172" s="47"/>
      <c r="B172" s="80" t="s">
        <v>589</v>
      </c>
      <c r="C172" s="80"/>
    </row>
    <row r="173" spans="1:6" ht="27.75" customHeight="1" x14ac:dyDescent="0.2">
      <c r="A173" s="81" t="s">
        <v>890</v>
      </c>
      <c r="B173" s="81"/>
      <c r="C173" s="81"/>
      <c r="D173" s="81"/>
      <c r="E173" s="81"/>
      <c r="F173" s="81"/>
    </row>
    <row r="174" spans="1:6" x14ac:dyDescent="0.2">
      <c r="A174" s="82" t="s">
        <v>591</v>
      </c>
      <c r="B174" s="82"/>
    </row>
    <row r="175" spans="1:6" x14ac:dyDescent="0.2">
      <c r="A175" s="82" t="s">
        <v>592</v>
      </c>
      <c r="B175" s="82"/>
    </row>
  </sheetData>
  <mergeCells count="113">
    <mergeCell ref="B171:C171"/>
    <mergeCell ref="B172:C172"/>
    <mergeCell ref="A173:F173"/>
    <mergeCell ref="A174:B174"/>
    <mergeCell ref="A175:B175"/>
    <mergeCell ref="A163:A164"/>
    <mergeCell ref="B163:B164"/>
    <mergeCell ref="A166:C166"/>
    <mergeCell ref="E166:F166"/>
    <mergeCell ref="A167:C167"/>
    <mergeCell ref="E167:F167"/>
    <mergeCell ref="A168:C168"/>
    <mergeCell ref="E168:F168"/>
    <mergeCell ref="B170:C170"/>
    <mergeCell ref="A151:A154"/>
    <mergeCell ref="B151:B154"/>
    <mergeCell ref="A155:A156"/>
    <mergeCell ref="B155:B156"/>
    <mergeCell ref="A157:A158"/>
    <mergeCell ref="B157:B158"/>
    <mergeCell ref="A159:A160"/>
    <mergeCell ref="B159:B160"/>
    <mergeCell ref="A161:A162"/>
    <mergeCell ref="B161:B162"/>
    <mergeCell ref="A124:A136"/>
    <mergeCell ref="B124:B136"/>
    <mergeCell ref="A137:A140"/>
    <mergeCell ref="B137:B140"/>
    <mergeCell ref="A141:A144"/>
    <mergeCell ref="B141:B144"/>
    <mergeCell ref="A145:A148"/>
    <mergeCell ref="B145:B148"/>
    <mergeCell ref="A149:A150"/>
    <mergeCell ref="B149:B150"/>
    <mergeCell ref="A104:A105"/>
    <mergeCell ref="B104:B105"/>
    <mergeCell ref="A106:A107"/>
    <mergeCell ref="B106:B107"/>
    <mergeCell ref="A108:A113"/>
    <mergeCell ref="B108:B113"/>
    <mergeCell ref="A114:A118"/>
    <mergeCell ref="B114:B118"/>
    <mergeCell ref="A119:A123"/>
    <mergeCell ref="B119:B123"/>
    <mergeCell ref="A92:A95"/>
    <mergeCell ref="B92:B95"/>
    <mergeCell ref="A96:A97"/>
    <mergeCell ref="B96:B97"/>
    <mergeCell ref="A98:A99"/>
    <mergeCell ref="B98:B99"/>
    <mergeCell ref="A100:A101"/>
    <mergeCell ref="B100:B101"/>
    <mergeCell ref="A102:A103"/>
    <mergeCell ref="B102:B103"/>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5"/>
  <sheetViews>
    <sheetView zoomScaleNormal="100" workbookViewId="0"/>
  </sheetViews>
  <sheetFormatPr baseColWidth="10" defaultColWidth="9.140625" defaultRowHeight="12.75" x14ac:dyDescent="0.2"/>
  <cols>
    <col min="1" max="2" width="42.28515625" style="40" customWidth="1"/>
    <col min="3" max="3" width="58" style="40" customWidth="1"/>
    <col min="4" max="4" width="37.5703125" style="40" customWidth="1"/>
    <col min="5" max="5" width="17.140625" style="47" customWidth="1"/>
    <col min="6" max="6" width="17.28515625" style="47" customWidth="1"/>
    <col min="7" max="1025" width="10.7109375" style="47" customWidth="1"/>
  </cols>
  <sheetData>
    <row r="1" spans="1:6" ht="12.75" customHeight="1" x14ac:dyDescent="0.2">
      <c r="A1" s="4" t="s">
        <v>24</v>
      </c>
      <c r="B1" s="4"/>
      <c r="C1" s="4"/>
      <c r="D1" s="4"/>
      <c r="E1" s="4"/>
      <c r="F1" s="4"/>
    </row>
    <row r="2" spans="1:6" ht="27" customHeight="1" x14ac:dyDescent="0.2">
      <c r="A2" s="3" t="s">
        <v>157</v>
      </c>
      <c r="B2" s="3"/>
      <c r="C2" s="3"/>
      <c r="D2" s="83" t="s">
        <v>594</v>
      </c>
      <c r="E2" s="3" t="s">
        <v>891</v>
      </c>
      <c r="F2" s="3"/>
    </row>
    <row r="3" spans="1:6" ht="22.5" x14ac:dyDescent="0.2">
      <c r="A3" s="49" t="s">
        <v>167</v>
      </c>
      <c r="B3" s="49" t="s">
        <v>168</v>
      </c>
      <c r="C3" s="49" t="s">
        <v>169</v>
      </c>
      <c r="D3" s="83"/>
      <c r="E3" s="49" t="s">
        <v>170</v>
      </c>
      <c r="F3" s="49" t="s">
        <v>171</v>
      </c>
    </row>
    <row r="4" spans="1:6" ht="15" customHeight="1" x14ac:dyDescent="0.2">
      <c r="A4" s="83" t="s">
        <v>172</v>
      </c>
      <c r="B4" s="83"/>
      <c r="C4" s="83"/>
      <c r="D4" s="83"/>
      <c r="E4" s="51" t="s">
        <v>892</v>
      </c>
      <c r="F4" s="51">
        <v>-0.19500000000000001</v>
      </c>
    </row>
    <row r="5" spans="1:6" ht="75" customHeight="1" x14ac:dyDescent="0.2">
      <c r="A5" s="3" t="s">
        <v>597</v>
      </c>
      <c r="B5" s="75">
        <f>1-SUM(D5:D8)</f>
        <v>0.59892979177267991</v>
      </c>
      <c r="C5" s="49" t="s">
        <v>182</v>
      </c>
      <c r="D5" s="53">
        <v>0.12676604185714399</v>
      </c>
      <c r="E5" s="51">
        <v>-1.9E-2</v>
      </c>
      <c r="F5" s="51">
        <v>-0.13700000000000001</v>
      </c>
    </row>
    <row r="6" spans="1:6" x14ac:dyDescent="0.2">
      <c r="A6" s="3"/>
      <c r="B6" s="75"/>
      <c r="C6" s="49" t="s">
        <v>183</v>
      </c>
      <c r="D6" s="53">
        <v>9.5569768919278597E-3</v>
      </c>
      <c r="E6" s="51">
        <v>1.4999999999999999E-2</v>
      </c>
      <c r="F6" s="51">
        <v>-6.5000000000000002E-2</v>
      </c>
    </row>
    <row r="7" spans="1:6" x14ac:dyDescent="0.2">
      <c r="A7" s="3"/>
      <c r="B7" s="75"/>
      <c r="C7" s="49" t="s">
        <v>190</v>
      </c>
      <c r="D7" s="53">
        <v>5.84987744507642E-2</v>
      </c>
      <c r="E7" s="51" t="s">
        <v>847</v>
      </c>
      <c r="F7" s="51">
        <v>-3.9E-2</v>
      </c>
    </row>
    <row r="8" spans="1:6" x14ac:dyDescent="0.2">
      <c r="A8" s="3"/>
      <c r="B8" s="75"/>
      <c r="C8" s="49" t="s">
        <v>191</v>
      </c>
      <c r="D8" s="53">
        <v>0.20624841502748401</v>
      </c>
      <c r="E8" s="51">
        <v>0.01</v>
      </c>
      <c r="F8" s="51">
        <v>-1.4999999999999999E-2</v>
      </c>
    </row>
    <row r="9" spans="1:6" ht="60" customHeight="1" x14ac:dyDescent="0.2">
      <c r="A9" s="3" t="s">
        <v>194</v>
      </c>
      <c r="B9" s="75">
        <f>1-SUM(D9:D12)</f>
        <v>0.76113766000124339</v>
      </c>
      <c r="C9" s="49" t="s">
        <v>195</v>
      </c>
      <c r="D9" s="53">
        <v>0.121227649417933</v>
      </c>
      <c r="E9" s="51">
        <v>8.9999999999999993E-3</v>
      </c>
      <c r="F9" s="51">
        <v>-7.0999999999999994E-2</v>
      </c>
    </row>
    <row r="10" spans="1:6" x14ac:dyDescent="0.2">
      <c r="A10" s="3"/>
      <c r="B10" s="75"/>
      <c r="C10" s="49" t="s">
        <v>196</v>
      </c>
      <c r="D10" s="53">
        <v>4.1614429571434804E-3</v>
      </c>
      <c r="E10" s="51">
        <v>8.2000000000000003E-2</v>
      </c>
      <c r="F10" s="51">
        <v>-9.1999999999999998E-2</v>
      </c>
    </row>
    <row r="11" spans="1:6" x14ac:dyDescent="0.2">
      <c r="A11" s="3"/>
      <c r="B11" s="75"/>
      <c r="C11" s="49" t="s">
        <v>202</v>
      </c>
      <c r="D11" s="53">
        <v>7.6808811199257504E-2</v>
      </c>
      <c r="E11" s="51">
        <v>-3.2000000000000001E-2</v>
      </c>
      <c r="F11" s="51">
        <v>-3.5000000000000003E-2</v>
      </c>
    </row>
    <row r="12" spans="1:6" x14ac:dyDescent="0.2">
      <c r="A12" s="3"/>
      <c r="B12" s="75"/>
      <c r="C12" s="49" t="s">
        <v>204</v>
      </c>
      <c r="D12" s="53">
        <v>3.66644364244227E-2</v>
      </c>
      <c r="E12" s="51">
        <v>1.9E-2</v>
      </c>
      <c r="F12" s="51">
        <v>-0.03</v>
      </c>
    </row>
    <row r="13" spans="1:6" ht="75" customHeight="1" x14ac:dyDescent="0.2">
      <c r="A13" s="3" t="s">
        <v>210</v>
      </c>
      <c r="B13" s="75">
        <f>1-SUM(D13:D18)</f>
        <v>0.2281617587987026</v>
      </c>
      <c r="C13" s="49" t="s">
        <v>211</v>
      </c>
      <c r="D13" s="53">
        <v>0.27088778487634602</v>
      </c>
      <c r="E13" s="51">
        <v>-1.6E-2</v>
      </c>
      <c r="F13" s="51">
        <v>-1.7999999999999999E-2</v>
      </c>
    </row>
    <row r="14" spans="1:6" x14ac:dyDescent="0.2">
      <c r="A14" s="3"/>
      <c r="B14" s="75"/>
      <c r="C14" s="49" t="s">
        <v>212</v>
      </c>
      <c r="D14" s="53">
        <v>7.9526925363146997E-2</v>
      </c>
      <c r="E14" s="51">
        <v>-1.4E-2</v>
      </c>
      <c r="F14" s="51">
        <v>-2.5000000000000001E-2</v>
      </c>
    </row>
    <row r="15" spans="1:6" x14ac:dyDescent="0.2">
      <c r="A15" s="3"/>
      <c r="B15" s="75"/>
      <c r="C15" s="49" t="s">
        <v>213</v>
      </c>
      <c r="D15" s="53">
        <v>9.5466011171677495E-2</v>
      </c>
      <c r="E15" s="51">
        <v>-1.4999999999999999E-2</v>
      </c>
      <c r="F15" s="51">
        <v>-2.1000000000000001E-2</v>
      </c>
    </row>
    <row r="16" spans="1:6" x14ac:dyDescent="0.2">
      <c r="A16" s="3"/>
      <c r="B16" s="75"/>
      <c r="C16" s="49" t="s">
        <v>214</v>
      </c>
      <c r="D16" s="53">
        <v>0.19136903114676701</v>
      </c>
      <c r="E16" s="51" t="s">
        <v>893</v>
      </c>
      <c r="F16" s="51">
        <v>-1.7000000000000001E-2</v>
      </c>
    </row>
    <row r="17" spans="1:6" x14ac:dyDescent="0.2">
      <c r="A17" s="3"/>
      <c r="B17" s="75"/>
      <c r="C17" s="49" t="s">
        <v>215</v>
      </c>
      <c r="D17" s="53">
        <v>9.7242105524088102E-2</v>
      </c>
      <c r="E17" s="51" t="s">
        <v>375</v>
      </c>
      <c r="F17" s="51">
        <v>-2.1000000000000001E-2</v>
      </c>
    </row>
    <row r="18" spans="1:6" x14ac:dyDescent="0.2">
      <c r="A18" s="3"/>
      <c r="B18" s="75"/>
      <c r="C18" s="49" t="s">
        <v>216</v>
      </c>
      <c r="D18" s="53">
        <v>3.7346383119271798E-2</v>
      </c>
      <c r="E18" s="51" t="s">
        <v>894</v>
      </c>
      <c r="F18" s="51">
        <v>-3.2000000000000001E-2</v>
      </c>
    </row>
    <row r="19" spans="1:6" ht="30" customHeight="1" x14ac:dyDescent="0.2">
      <c r="A19" s="76" t="s">
        <v>221</v>
      </c>
      <c r="B19" s="77">
        <f>1-SUM(D19:D20)</f>
        <v>0.51366944288940752</v>
      </c>
      <c r="C19" s="49" t="s">
        <v>222</v>
      </c>
      <c r="D19" s="53">
        <v>0.406816169212742</v>
      </c>
      <c r="E19" s="51" t="s">
        <v>791</v>
      </c>
      <c r="F19" s="51">
        <v>-1.7999999999999999E-2</v>
      </c>
    </row>
    <row r="20" spans="1:6" x14ac:dyDescent="0.2">
      <c r="A20" s="76"/>
      <c r="B20" s="77"/>
      <c r="C20" s="49" t="s">
        <v>227</v>
      </c>
      <c r="D20" s="53">
        <v>7.9514387897850494E-2</v>
      </c>
      <c r="E20" s="51">
        <v>-2E-3</v>
      </c>
      <c r="F20" s="51">
        <v>-2.5999999999999999E-2</v>
      </c>
    </row>
    <row r="21" spans="1:6" ht="75" customHeight="1" x14ac:dyDescent="0.2">
      <c r="A21" s="3" t="s">
        <v>231</v>
      </c>
      <c r="B21" s="75">
        <f>1-SUM(D21:D25)</f>
        <v>0.30114294112274886</v>
      </c>
      <c r="C21" s="49" t="s">
        <v>232</v>
      </c>
      <c r="D21" s="53">
        <v>0.12485090815229399</v>
      </c>
      <c r="E21" s="51">
        <v>-7.0999999999999994E-2</v>
      </c>
      <c r="F21" s="51">
        <v>-0.115</v>
      </c>
    </row>
    <row r="22" spans="1:6" x14ac:dyDescent="0.2">
      <c r="A22" s="3"/>
      <c r="B22" s="75"/>
      <c r="C22" s="49" t="s">
        <v>233</v>
      </c>
      <c r="D22" s="53">
        <v>2.88947578529248E-2</v>
      </c>
      <c r="E22" s="51">
        <v>-3.1E-2</v>
      </c>
      <c r="F22" s="51">
        <v>-0.04</v>
      </c>
    </row>
    <row r="23" spans="1:6" ht="22.5" x14ac:dyDescent="0.2">
      <c r="A23" s="3"/>
      <c r="B23" s="75"/>
      <c r="C23" s="49" t="s">
        <v>239</v>
      </c>
      <c r="D23" s="53">
        <v>3.4164379678515197E-2</v>
      </c>
      <c r="E23" s="51">
        <v>-1.0999999999999999E-2</v>
      </c>
      <c r="F23" s="51">
        <v>-3.3000000000000002E-2</v>
      </c>
    </row>
    <row r="24" spans="1:6" ht="22.5" x14ac:dyDescent="0.2">
      <c r="A24" s="3"/>
      <c r="B24" s="75"/>
      <c r="C24" s="49" t="s">
        <v>240</v>
      </c>
      <c r="D24" s="53">
        <v>0.48591847467376797</v>
      </c>
      <c r="E24" s="51">
        <v>-0.02</v>
      </c>
      <c r="F24" s="51">
        <v>-1.2999999999999999E-2</v>
      </c>
    </row>
    <row r="25" spans="1:6" x14ac:dyDescent="0.2">
      <c r="A25" s="3"/>
      <c r="B25" s="75"/>
      <c r="C25" s="49" t="s">
        <v>241</v>
      </c>
      <c r="D25" s="53">
        <v>2.5028538519749201E-2</v>
      </c>
      <c r="E25" s="51">
        <v>5.2999999999999999E-2</v>
      </c>
      <c r="F25" s="51">
        <v>-3.7999999999999999E-2</v>
      </c>
    </row>
    <row r="26" spans="1:6" ht="75" customHeight="1" x14ac:dyDescent="0.2">
      <c r="A26" s="3" t="s">
        <v>242</v>
      </c>
      <c r="B26" s="75">
        <f>1-SUM(D26:D30)</f>
        <v>0.43367547526114369</v>
      </c>
      <c r="C26" s="49" t="s">
        <v>243</v>
      </c>
      <c r="D26" s="53">
        <v>0.127114711104788</v>
      </c>
      <c r="E26" s="51">
        <v>0.02</v>
      </c>
      <c r="F26" s="51">
        <v>-3.5000000000000003E-2</v>
      </c>
    </row>
    <row r="27" spans="1:6" x14ac:dyDescent="0.2">
      <c r="A27" s="3"/>
      <c r="B27" s="75"/>
      <c r="C27" s="49" t="s">
        <v>244</v>
      </c>
      <c r="D27" s="53">
        <v>2.36986230193597E-2</v>
      </c>
      <c r="E27" s="51">
        <v>4.9000000000000002E-2</v>
      </c>
      <c r="F27" s="51">
        <v>-0.04</v>
      </c>
    </row>
    <row r="28" spans="1:6" x14ac:dyDescent="0.2">
      <c r="A28" s="3"/>
      <c r="B28" s="75"/>
      <c r="C28" s="49" t="s">
        <v>249</v>
      </c>
      <c r="D28" s="53">
        <v>0.21229422194192801</v>
      </c>
      <c r="E28" s="51">
        <v>2.4E-2</v>
      </c>
      <c r="F28" s="51">
        <v>-1.7000000000000001E-2</v>
      </c>
    </row>
    <row r="29" spans="1:6" x14ac:dyDescent="0.2">
      <c r="A29" s="3"/>
      <c r="B29" s="75"/>
      <c r="C29" s="49" t="s">
        <v>250</v>
      </c>
      <c r="D29" s="53">
        <v>0.107709957224361</v>
      </c>
      <c r="E29" s="51">
        <v>-1.4E-2</v>
      </c>
      <c r="F29" s="51">
        <v>-2.5000000000000001E-2</v>
      </c>
    </row>
    <row r="30" spans="1:6" x14ac:dyDescent="0.2">
      <c r="A30" s="3"/>
      <c r="B30" s="75"/>
      <c r="C30" s="49" t="s">
        <v>251</v>
      </c>
      <c r="D30" s="53">
        <v>9.5507011448419596E-2</v>
      </c>
      <c r="E30" s="51">
        <v>-3.6999999999999998E-2</v>
      </c>
      <c r="F30" s="51">
        <v>-2.4E-2</v>
      </c>
    </row>
    <row r="31" spans="1:6" ht="75" customHeight="1" x14ac:dyDescent="0.2">
      <c r="A31" s="3" t="s">
        <v>256</v>
      </c>
      <c r="B31" s="75">
        <f>1-SUM(D31:D35)</f>
        <v>7.6249234067792826E-2</v>
      </c>
      <c r="C31" s="49" t="s">
        <v>257</v>
      </c>
      <c r="D31" s="53">
        <v>0.80377149143147797</v>
      </c>
      <c r="E31" s="51">
        <v>1.2999999999999999E-2</v>
      </c>
      <c r="F31" s="51">
        <v>-3.1E-2</v>
      </c>
    </row>
    <row r="32" spans="1:6" x14ac:dyDescent="0.2">
      <c r="A32" s="3"/>
      <c r="B32" s="75"/>
      <c r="C32" s="49" t="s">
        <v>258</v>
      </c>
      <c r="D32" s="53">
        <v>3.7446400506225201E-3</v>
      </c>
      <c r="E32" s="51">
        <v>3.2000000000000001E-2</v>
      </c>
      <c r="F32" s="51">
        <v>-9.0999999999999998E-2</v>
      </c>
    </row>
    <row r="33" spans="1:6" x14ac:dyDescent="0.2">
      <c r="A33" s="3"/>
      <c r="B33" s="75"/>
      <c r="C33" s="49" t="s">
        <v>259</v>
      </c>
      <c r="D33" s="53">
        <v>4.6828084112751599E-2</v>
      </c>
      <c r="E33" s="51">
        <v>-2.4E-2</v>
      </c>
      <c r="F33" s="51">
        <v>-3.9E-2</v>
      </c>
    </row>
    <row r="34" spans="1:6" x14ac:dyDescent="0.2">
      <c r="A34" s="3"/>
      <c r="B34" s="75"/>
      <c r="C34" s="49" t="s">
        <v>260</v>
      </c>
      <c r="D34" s="53">
        <v>3.6726774716277402E-2</v>
      </c>
      <c r="E34" s="51">
        <v>-4.5999999999999999E-2</v>
      </c>
      <c r="F34" s="51">
        <v>-3.9E-2</v>
      </c>
    </row>
    <row r="35" spans="1:6" x14ac:dyDescent="0.2">
      <c r="A35" s="3"/>
      <c r="B35" s="75"/>
      <c r="C35" s="49" t="s">
        <v>261</v>
      </c>
      <c r="D35" s="53">
        <v>3.2679775621077697E-2</v>
      </c>
      <c r="E35" s="51">
        <v>1.0999999999999999E-2</v>
      </c>
      <c r="F35" s="51">
        <v>-4.4999999999999998E-2</v>
      </c>
    </row>
    <row r="36" spans="1:6" ht="75" customHeight="1" x14ac:dyDescent="0.2">
      <c r="A36" s="3" t="s">
        <v>262</v>
      </c>
      <c r="B36" s="75">
        <f>1-SUM(D36:D40)</f>
        <v>4.8583680044093192E-2</v>
      </c>
      <c r="C36" s="49" t="s">
        <v>263</v>
      </c>
      <c r="D36" s="53">
        <v>0.90618523818936803</v>
      </c>
      <c r="E36" s="51">
        <v>3.7999999999999999E-2</v>
      </c>
      <c r="F36" s="51">
        <v>-4.2000000000000003E-2</v>
      </c>
    </row>
    <row r="37" spans="1:6" x14ac:dyDescent="0.2">
      <c r="A37" s="3"/>
      <c r="B37" s="75"/>
      <c r="C37" s="49" t="s">
        <v>264</v>
      </c>
      <c r="D37" s="53">
        <v>2.1931097794309598E-3</v>
      </c>
      <c r="E37" s="51">
        <v>0.08</v>
      </c>
      <c r="F37" s="51">
        <v>-0.127</v>
      </c>
    </row>
    <row r="38" spans="1:6" x14ac:dyDescent="0.2">
      <c r="A38" s="3"/>
      <c r="B38" s="75"/>
      <c r="C38" s="49" t="s">
        <v>265</v>
      </c>
      <c r="D38" s="53">
        <v>1.09915873618802E-2</v>
      </c>
      <c r="E38" s="51">
        <v>2.3E-2</v>
      </c>
      <c r="F38" s="51">
        <v>-7.0999999999999994E-2</v>
      </c>
    </row>
    <row r="39" spans="1:6" x14ac:dyDescent="0.2">
      <c r="A39" s="3"/>
      <c r="B39" s="75"/>
      <c r="C39" s="49" t="s">
        <v>266</v>
      </c>
      <c r="D39" s="53">
        <v>1.7152859461565299E-2</v>
      </c>
      <c r="E39" s="51">
        <v>5.3999999999999999E-2</v>
      </c>
      <c r="F39" s="51">
        <v>-5.3999999999999999E-2</v>
      </c>
    </row>
    <row r="40" spans="1:6" x14ac:dyDescent="0.2">
      <c r="A40" s="3"/>
      <c r="B40" s="75"/>
      <c r="C40" s="49" t="s">
        <v>267</v>
      </c>
      <c r="D40" s="53">
        <v>1.48935251636623E-2</v>
      </c>
      <c r="E40" s="51">
        <v>8.6999999999999994E-2</v>
      </c>
      <c r="F40" s="51">
        <v>-0.06</v>
      </c>
    </row>
    <row r="41" spans="1:6" ht="105" customHeight="1" x14ac:dyDescent="0.2">
      <c r="A41" s="3" t="s">
        <v>268</v>
      </c>
      <c r="B41" s="75">
        <f>1-SUM(D41:D42)</f>
        <v>0.42689691815514674</v>
      </c>
      <c r="C41" s="49" t="s">
        <v>269</v>
      </c>
      <c r="D41" s="53">
        <v>0.520793761591963</v>
      </c>
      <c r="E41" s="51">
        <v>6.0000000000000001E-3</v>
      </c>
      <c r="F41" s="51">
        <v>-1.4E-2</v>
      </c>
    </row>
    <row r="42" spans="1:6" x14ac:dyDescent="0.2">
      <c r="A42" s="3"/>
      <c r="B42" s="75"/>
      <c r="C42" s="49" t="s">
        <v>272</v>
      </c>
      <c r="D42" s="53">
        <v>5.2309320252890298E-2</v>
      </c>
      <c r="E42" s="51">
        <v>-1.2999999999999999E-2</v>
      </c>
      <c r="F42" s="51">
        <v>-2.5999999999999999E-2</v>
      </c>
    </row>
    <row r="43" spans="1:6" ht="105" customHeight="1" x14ac:dyDescent="0.2">
      <c r="A43" s="3" t="s">
        <v>275</v>
      </c>
      <c r="B43" s="75">
        <f>1-SUM(D43:D44)</f>
        <v>6.4526271156653658E-2</v>
      </c>
      <c r="C43" s="49" t="s">
        <v>276</v>
      </c>
      <c r="D43" s="53">
        <v>0.92184829441113403</v>
      </c>
      <c r="E43" s="51">
        <v>4.4999999999999998E-2</v>
      </c>
      <c r="F43" s="51">
        <v>-3.1E-2</v>
      </c>
    </row>
    <row r="44" spans="1:6" x14ac:dyDescent="0.2">
      <c r="A44" s="3"/>
      <c r="B44" s="75"/>
      <c r="C44" s="49" t="s">
        <v>277</v>
      </c>
      <c r="D44" s="53">
        <v>1.3625434432212299E-2</v>
      </c>
      <c r="E44" s="51" t="s">
        <v>895</v>
      </c>
      <c r="F44" s="51">
        <v>-5.7000000000000002E-2</v>
      </c>
    </row>
    <row r="45" spans="1:6" ht="105" customHeight="1" x14ac:dyDescent="0.2">
      <c r="A45" s="3" t="s">
        <v>278</v>
      </c>
      <c r="B45" s="75">
        <f>1-SUM(D45:D46)</f>
        <v>2.4790821852214706E-2</v>
      </c>
      <c r="C45" s="49" t="s">
        <v>279</v>
      </c>
      <c r="D45" s="53">
        <v>0.96964096109223896</v>
      </c>
      <c r="E45" s="51" t="s">
        <v>896</v>
      </c>
      <c r="F45" s="51">
        <v>-5.0999999999999997E-2</v>
      </c>
    </row>
    <row r="46" spans="1:6" x14ac:dyDescent="0.2">
      <c r="A46" s="3"/>
      <c r="B46" s="75"/>
      <c r="C46" s="49" t="s">
        <v>280</v>
      </c>
      <c r="D46" s="53">
        <v>5.5682170555463196E-3</v>
      </c>
      <c r="E46" s="51">
        <v>-0.13300000000000001</v>
      </c>
      <c r="F46" s="51">
        <v>-9.2999999999999999E-2</v>
      </c>
    </row>
    <row r="47" spans="1:6" ht="135" customHeight="1" x14ac:dyDescent="0.2">
      <c r="A47" s="3" t="s">
        <v>281</v>
      </c>
      <c r="B47" s="75">
        <f>1-SUM(D47:D50)</f>
        <v>0.40597580735345895</v>
      </c>
      <c r="C47" s="49" t="s">
        <v>282</v>
      </c>
      <c r="D47" s="53">
        <v>0.14499116188229</v>
      </c>
      <c r="E47" s="51">
        <v>5.0000000000000001E-3</v>
      </c>
      <c r="F47" s="51">
        <v>-3.1E-2</v>
      </c>
    </row>
    <row r="48" spans="1:6" ht="22.5" x14ac:dyDescent="0.2">
      <c r="A48" s="3"/>
      <c r="B48" s="75"/>
      <c r="C48" s="49" t="s">
        <v>285</v>
      </c>
      <c r="D48" s="53">
        <v>1.3240446797929999E-2</v>
      </c>
      <c r="E48" s="51">
        <v>-2.5999999999999999E-2</v>
      </c>
      <c r="F48" s="51">
        <v>-0.05</v>
      </c>
    </row>
    <row r="49" spans="1:6" ht="22.5" x14ac:dyDescent="0.2">
      <c r="A49" s="3"/>
      <c r="B49" s="75"/>
      <c r="C49" s="49" t="s">
        <v>286</v>
      </c>
      <c r="D49" s="53">
        <v>5.1819073970290098E-2</v>
      </c>
      <c r="E49" s="51">
        <v>2.1999999999999999E-2</v>
      </c>
      <c r="F49" s="51">
        <v>-2.5999999999999999E-2</v>
      </c>
    </row>
    <row r="50" spans="1:6" ht="22.5" x14ac:dyDescent="0.2">
      <c r="A50" s="3"/>
      <c r="B50" s="75"/>
      <c r="C50" s="49" t="s">
        <v>287</v>
      </c>
      <c r="D50" s="53">
        <v>0.38397350999603103</v>
      </c>
      <c r="E50" s="51" t="s">
        <v>304</v>
      </c>
      <c r="F50" s="51">
        <v>-1.2999999999999999E-2</v>
      </c>
    </row>
    <row r="51" spans="1:6" ht="90" customHeight="1" x14ac:dyDescent="0.2">
      <c r="A51" s="3" t="s">
        <v>288</v>
      </c>
      <c r="B51" s="75">
        <f>1-SUM(D51:D53)</f>
        <v>4.8435221166684861E-2</v>
      </c>
      <c r="C51" s="49" t="s">
        <v>289</v>
      </c>
      <c r="D51" s="53">
        <v>0.104083429573692</v>
      </c>
      <c r="E51" s="51">
        <v>3.5000000000000003E-2</v>
      </c>
      <c r="F51" s="51">
        <v>-0.05</v>
      </c>
    </row>
    <row r="52" spans="1:6" x14ac:dyDescent="0.2">
      <c r="A52" s="3"/>
      <c r="B52" s="75"/>
      <c r="C52" s="49" t="s">
        <v>290</v>
      </c>
      <c r="D52" s="53">
        <v>2.4570647073399201E-2</v>
      </c>
      <c r="E52" s="51">
        <v>-2.4E-2</v>
      </c>
      <c r="F52" s="51">
        <v>-4.2999999999999997E-2</v>
      </c>
    </row>
    <row r="53" spans="1:6" x14ac:dyDescent="0.2">
      <c r="A53" s="3"/>
      <c r="B53" s="75"/>
      <c r="C53" s="49" t="s">
        <v>291</v>
      </c>
      <c r="D53" s="53">
        <v>0.82291070218622397</v>
      </c>
      <c r="E53" s="51">
        <v>1.2999999999999999E-2</v>
      </c>
      <c r="F53" s="51">
        <v>-2.5999999999999999E-2</v>
      </c>
    </row>
    <row r="54" spans="1:6" ht="30" customHeight="1" x14ac:dyDescent="0.2">
      <c r="A54" s="3" t="s">
        <v>292</v>
      </c>
      <c r="B54" s="75">
        <f>1-SUM(D54:D55)</f>
        <v>0.43709012395788593</v>
      </c>
      <c r="C54" s="49" t="s">
        <v>293</v>
      </c>
      <c r="D54" s="53">
        <v>0.15508112040986899</v>
      </c>
      <c r="E54" s="51" t="s">
        <v>846</v>
      </c>
      <c r="F54" s="51">
        <v>-2.7E-2</v>
      </c>
    </row>
    <row r="55" spans="1:6" x14ac:dyDescent="0.2">
      <c r="A55" s="3"/>
      <c r="B55" s="75"/>
      <c r="C55" s="49" t="s">
        <v>294</v>
      </c>
      <c r="D55" s="53">
        <v>0.40782875563224502</v>
      </c>
      <c r="E55" s="51">
        <v>-0.24</v>
      </c>
      <c r="F55" s="51">
        <v>-0.17899999999999999</v>
      </c>
    </row>
    <row r="56" spans="1:6" ht="30" customHeight="1" x14ac:dyDescent="0.2">
      <c r="A56" s="3" t="s">
        <v>295</v>
      </c>
      <c r="B56" s="75">
        <f>1-SUM(D56:D58)</f>
        <v>2.6753943315063977E-2</v>
      </c>
      <c r="C56" s="49" t="s">
        <v>296</v>
      </c>
      <c r="D56" s="53">
        <v>0.59403671513767198</v>
      </c>
      <c r="E56" s="51">
        <v>-0.252</v>
      </c>
      <c r="F56" s="51">
        <v>-0.184</v>
      </c>
    </row>
    <row r="57" spans="1:6" x14ac:dyDescent="0.2">
      <c r="A57" s="3"/>
      <c r="B57" s="75"/>
      <c r="C57" s="49" t="s">
        <v>297</v>
      </c>
      <c r="D57" s="53">
        <v>0.19686730786132101</v>
      </c>
      <c r="E57" s="51">
        <v>8.9999999999999993E-3</v>
      </c>
      <c r="F57" s="51">
        <v>-3.5999999999999997E-2</v>
      </c>
    </row>
    <row r="58" spans="1:6" x14ac:dyDescent="0.2">
      <c r="A58" s="3"/>
      <c r="B58" s="75"/>
      <c r="C58" s="49" t="s">
        <v>298</v>
      </c>
      <c r="D58" s="53">
        <v>0.18234203368594301</v>
      </c>
      <c r="E58" s="51">
        <v>-0.01</v>
      </c>
      <c r="F58" s="51">
        <v>-3.6999999999999998E-2</v>
      </c>
    </row>
    <row r="59" spans="1:6" ht="15" customHeight="1" x14ac:dyDescent="0.2">
      <c r="A59" s="3" t="s">
        <v>299</v>
      </c>
      <c r="B59" s="75">
        <f>1-SUM(D59:D60)</f>
        <v>0.11650904385514205</v>
      </c>
      <c r="C59" s="49" t="s">
        <v>300</v>
      </c>
      <c r="D59" s="53">
        <v>2.5128236674091899E-2</v>
      </c>
      <c r="E59" s="51" t="s">
        <v>897</v>
      </c>
      <c r="F59" s="51">
        <v>-4.7E-2</v>
      </c>
    </row>
    <row r="60" spans="1:6" x14ac:dyDescent="0.2">
      <c r="A60" s="3"/>
      <c r="B60" s="75"/>
      <c r="C60" s="49" t="s">
        <v>301</v>
      </c>
      <c r="D60" s="53">
        <v>0.85836271947076603</v>
      </c>
      <c r="E60" s="51">
        <v>-1.4999999999999999E-2</v>
      </c>
      <c r="F60" s="51">
        <v>-1.7999999999999999E-2</v>
      </c>
    </row>
    <row r="61" spans="1:6" ht="60" customHeight="1" x14ac:dyDescent="0.2">
      <c r="A61" s="3" t="s">
        <v>302</v>
      </c>
      <c r="B61" s="75">
        <f>1-SUM(D61:D62)</f>
        <v>0.55202350160096825</v>
      </c>
      <c r="C61" s="49" t="s">
        <v>303</v>
      </c>
      <c r="D61" s="53">
        <v>2.6930525283304699E-2</v>
      </c>
      <c r="E61" s="51">
        <v>1.4999999999999999E-2</v>
      </c>
      <c r="F61" s="51">
        <v>-4.7E-2</v>
      </c>
    </row>
    <row r="62" spans="1:6" x14ac:dyDescent="0.2">
      <c r="A62" s="3"/>
      <c r="B62" s="75"/>
      <c r="C62" s="49" t="s">
        <v>305</v>
      </c>
      <c r="D62" s="53">
        <v>0.421045973115727</v>
      </c>
      <c r="E62" s="51">
        <v>-1.7999999999999999E-2</v>
      </c>
      <c r="F62" s="51">
        <v>-1.4999999999999999E-2</v>
      </c>
    </row>
    <row r="63" spans="1:6" ht="15" customHeight="1" x14ac:dyDescent="0.2">
      <c r="A63" s="3" t="s">
        <v>306</v>
      </c>
      <c r="B63" s="75">
        <f>1-SUM(D63:D66)</f>
        <v>0.41872678507525685</v>
      </c>
      <c r="C63" s="49" t="s">
        <v>307</v>
      </c>
      <c r="D63" s="53">
        <v>9.2860124514332995E-2</v>
      </c>
      <c r="E63" s="51">
        <v>-1.4999999999999999E-2</v>
      </c>
      <c r="F63" s="51">
        <v>-2.1000000000000001E-2</v>
      </c>
    </row>
    <row r="64" spans="1:6" x14ac:dyDescent="0.2">
      <c r="A64" s="3"/>
      <c r="B64" s="75"/>
      <c r="C64" s="49" t="s">
        <v>310</v>
      </c>
      <c r="D64" s="53">
        <v>2.5286609083907199E-2</v>
      </c>
      <c r="E64" s="51" t="s">
        <v>898</v>
      </c>
      <c r="F64" s="51">
        <v>-4.2999999999999997E-2</v>
      </c>
    </row>
    <row r="65" spans="1:6" x14ac:dyDescent="0.2">
      <c r="A65" s="3"/>
      <c r="B65" s="75"/>
      <c r="C65" s="49" t="s">
        <v>312</v>
      </c>
      <c r="D65" s="53">
        <v>0.14918378755640799</v>
      </c>
      <c r="E65" s="51">
        <v>1.9E-2</v>
      </c>
      <c r="F65" s="51">
        <v>-1.7000000000000001E-2</v>
      </c>
    </row>
    <row r="66" spans="1:6" x14ac:dyDescent="0.2">
      <c r="A66" s="3"/>
      <c r="B66" s="75"/>
      <c r="C66" s="49" t="s">
        <v>315</v>
      </c>
      <c r="D66" s="53">
        <v>0.31394269377009498</v>
      </c>
      <c r="E66" s="51">
        <v>-1.4999999999999999E-2</v>
      </c>
      <c r="F66" s="51">
        <v>-1.4999999999999999E-2</v>
      </c>
    </row>
    <row r="67" spans="1:6" ht="30" customHeight="1" x14ac:dyDescent="0.2">
      <c r="A67" s="3" t="s">
        <v>319</v>
      </c>
      <c r="B67" s="75">
        <f>1-SUM(D67:D68)</f>
        <v>0.30447862163914219</v>
      </c>
      <c r="C67" s="49" t="s">
        <v>320</v>
      </c>
      <c r="D67" s="53">
        <v>2.21778280855848E-2</v>
      </c>
      <c r="E67" s="51" t="s">
        <v>899</v>
      </c>
      <c r="F67" s="51">
        <v>-0.16</v>
      </c>
    </row>
    <row r="68" spans="1:6" x14ac:dyDescent="0.2">
      <c r="A68" s="3"/>
      <c r="B68" s="75"/>
      <c r="C68" s="49" t="s">
        <v>321</v>
      </c>
      <c r="D68" s="53">
        <v>0.67334355027527304</v>
      </c>
      <c r="E68" s="51">
        <v>-1E-3</v>
      </c>
      <c r="F68" s="51">
        <v>-1.2999999999999999E-2</v>
      </c>
    </row>
    <row r="69" spans="1:6" ht="30" customHeight="1" x14ac:dyDescent="0.2">
      <c r="A69" s="3" t="s">
        <v>322</v>
      </c>
      <c r="B69" s="75">
        <f>1-SUM(D69:D70)</f>
        <v>0.72850473105266023</v>
      </c>
      <c r="C69" s="49" t="s">
        <v>323</v>
      </c>
      <c r="D69" s="53">
        <v>2.21778280855848E-2</v>
      </c>
      <c r="E69" s="51" t="s">
        <v>423</v>
      </c>
      <c r="F69" s="51" t="s">
        <v>423</v>
      </c>
    </row>
    <row r="70" spans="1:6" x14ac:dyDescent="0.2">
      <c r="A70" s="3"/>
      <c r="B70" s="75"/>
      <c r="C70" s="49" t="s">
        <v>324</v>
      </c>
      <c r="D70" s="53">
        <v>0.249317440861755</v>
      </c>
      <c r="E70" s="51">
        <v>1.7000000000000001E-2</v>
      </c>
      <c r="F70" s="51">
        <v>-1.4E-2</v>
      </c>
    </row>
    <row r="71" spans="1:6" ht="60" customHeight="1" x14ac:dyDescent="0.2">
      <c r="A71" s="3" t="s">
        <v>325</v>
      </c>
      <c r="B71" s="75">
        <f>1-SUM(D71:D72)</f>
        <v>0.41656903068733953</v>
      </c>
      <c r="C71" s="49" t="s">
        <v>326</v>
      </c>
      <c r="D71" s="53">
        <v>2.5919898073400501E-2</v>
      </c>
      <c r="E71" s="51" t="s">
        <v>900</v>
      </c>
      <c r="F71" s="51">
        <v>-0.128</v>
      </c>
    </row>
    <row r="72" spans="1:6" x14ac:dyDescent="0.2">
      <c r="A72" s="3"/>
      <c r="B72" s="75"/>
      <c r="C72" s="49" t="s">
        <v>327</v>
      </c>
      <c r="D72" s="53">
        <v>0.55751107123926003</v>
      </c>
      <c r="E72" s="51">
        <v>8.0000000000000002E-3</v>
      </c>
      <c r="F72" s="51">
        <v>-1.0999999999999999E-2</v>
      </c>
    </row>
    <row r="73" spans="1:6" ht="30" customHeight="1" x14ac:dyDescent="0.2">
      <c r="A73" s="3" t="s">
        <v>329</v>
      </c>
      <c r="B73" s="75">
        <f>1-SUM(D73:D74)</f>
        <v>0.45922915060266423</v>
      </c>
      <c r="C73" s="49" t="s">
        <v>330</v>
      </c>
      <c r="D73" s="53">
        <v>2.21778280855848E-2</v>
      </c>
      <c r="E73" s="51" t="s">
        <v>423</v>
      </c>
      <c r="F73" s="51" t="s">
        <v>423</v>
      </c>
    </row>
    <row r="74" spans="1:6" x14ac:dyDescent="0.2">
      <c r="A74" s="3"/>
      <c r="B74" s="75"/>
      <c r="C74" s="49" t="s">
        <v>331</v>
      </c>
      <c r="D74" s="53">
        <v>0.518593021311751</v>
      </c>
      <c r="E74" s="51">
        <v>1.7999999999999999E-2</v>
      </c>
      <c r="F74" s="51">
        <v>-1.2E-2</v>
      </c>
    </row>
    <row r="75" spans="1:6" ht="30" customHeight="1" x14ac:dyDescent="0.2">
      <c r="A75" s="3" t="s">
        <v>332</v>
      </c>
      <c r="B75" s="75">
        <f>1-SUM(D75:D76)</f>
        <v>0.69043133711400317</v>
      </c>
      <c r="C75" s="49" t="s">
        <v>333</v>
      </c>
      <c r="D75" s="53">
        <v>2.21778280855848E-2</v>
      </c>
      <c r="E75" s="51" t="s">
        <v>423</v>
      </c>
      <c r="F75" s="51" t="s">
        <v>423</v>
      </c>
    </row>
    <row r="76" spans="1:6" x14ac:dyDescent="0.2">
      <c r="A76" s="3"/>
      <c r="B76" s="75"/>
      <c r="C76" s="49" t="s">
        <v>334</v>
      </c>
      <c r="D76" s="53">
        <v>0.287390834800412</v>
      </c>
      <c r="E76" s="51">
        <v>0.02</v>
      </c>
      <c r="F76" s="51">
        <v>-1.2E-2</v>
      </c>
    </row>
    <row r="77" spans="1:6" ht="30" customHeight="1" x14ac:dyDescent="0.2">
      <c r="A77" s="3" t="s">
        <v>335</v>
      </c>
      <c r="B77" s="75">
        <f>1-SUM(D77:D82)</f>
        <v>0.20357790369156448</v>
      </c>
      <c r="C77" s="49" t="s">
        <v>336</v>
      </c>
      <c r="D77" s="53">
        <v>4.9907458302813401E-2</v>
      </c>
      <c r="E77" s="51">
        <v>4.0000000000000001E-3</v>
      </c>
      <c r="F77" s="51">
        <v>-3.5999999999999997E-2</v>
      </c>
    </row>
    <row r="78" spans="1:6" x14ac:dyDescent="0.2">
      <c r="A78" s="3"/>
      <c r="B78" s="75"/>
      <c r="C78" s="49" t="s">
        <v>337</v>
      </c>
      <c r="D78" s="53">
        <v>0.15452386869665</v>
      </c>
      <c r="E78" s="51">
        <v>-0.03</v>
      </c>
      <c r="F78" s="51">
        <v>-0.02</v>
      </c>
    </row>
    <row r="79" spans="1:6" x14ac:dyDescent="0.2">
      <c r="A79" s="3"/>
      <c r="B79" s="75"/>
      <c r="C79" s="49" t="s">
        <v>345</v>
      </c>
      <c r="D79" s="53">
        <v>0.19343603275237101</v>
      </c>
      <c r="E79" s="51">
        <v>-1.6E-2</v>
      </c>
      <c r="F79" s="51">
        <v>-1.9E-2</v>
      </c>
    </row>
    <row r="80" spans="1:6" x14ac:dyDescent="0.2">
      <c r="A80" s="3"/>
      <c r="B80" s="75"/>
      <c r="C80" s="49" t="s">
        <v>350</v>
      </c>
      <c r="D80" s="53">
        <v>0.22317211546683999</v>
      </c>
      <c r="E80" s="51">
        <v>-1.9E-2</v>
      </c>
      <c r="F80" s="51">
        <v>-1.7000000000000001E-2</v>
      </c>
    </row>
    <row r="81" spans="1:6" x14ac:dyDescent="0.2">
      <c r="A81" s="3"/>
      <c r="B81" s="75"/>
      <c r="C81" s="49" t="s">
        <v>353</v>
      </c>
      <c r="D81" s="53">
        <v>0.12805262478263199</v>
      </c>
      <c r="E81" s="51">
        <v>0.02</v>
      </c>
      <c r="F81" s="51">
        <v>-0.02</v>
      </c>
    </row>
    <row r="82" spans="1:6" x14ac:dyDescent="0.2">
      <c r="A82" s="3"/>
      <c r="B82" s="75"/>
      <c r="C82" s="49" t="s">
        <v>356</v>
      </c>
      <c r="D82" s="53">
        <v>4.7329996307129099E-2</v>
      </c>
      <c r="E82" s="51" t="s">
        <v>901</v>
      </c>
      <c r="F82" s="51">
        <v>-2.8000000000000001E-2</v>
      </c>
    </row>
    <row r="83" spans="1:6" ht="15" customHeight="1" x14ac:dyDescent="0.2">
      <c r="A83" s="3" t="s">
        <v>361</v>
      </c>
      <c r="B83" s="75">
        <f>1-SUM(D83:D85)</f>
        <v>4.8417919743218074E-2</v>
      </c>
      <c r="C83" s="49" t="s">
        <v>362</v>
      </c>
      <c r="D83" s="53">
        <v>0.585810500233795</v>
      </c>
      <c r="E83" s="51">
        <v>-2.8000000000000001E-2</v>
      </c>
      <c r="F83" s="51">
        <v>-2.5999999999999999E-2</v>
      </c>
    </row>
    <row r="84" spans="1:6" x14ac:dyDescent="0.2">
      <c r="A84" s="3"/>
      <c r="B84" s="75"/>
      <c r="C84" s="49" t="s">
        <v>363</v>
      </c>
      <c r="D84" s="53">
        <v>0.13901434130797799</v>
      </c>
      <c r="E84" s="51">
        <v>1.4E-2</v>
      </c>
      <c r="F84" s="51">
        <v>-2.9000000000000001E-2</v>
      </c>
    </row>
    <row r="85" spans="1:6" x14ac:dyDescent="0.2">
      <c r="A85" s="3"/>
      <c r="B85" s="75"/>
      <c r="C85" s="49" t="s">
        <v>364</v>
      </c>
      <c r="D85" s="53">
        <v>0.226757238715009</v>
      </c>
      <c r="E85" s="51">
        <v>-6.0000000000000001E-3</v>
      </c>
      <c r="F85" s="51">
        <v>-2.8000000000000001E-2</v>
      </c>
    </row>
    <row r="86" spans="1:6" ht="15" customHeight="1" x14ac:dyDescent="0.2">
      <c r="A86" s="3" t="s">
        <v>604</v>
      </c>
      <c r="B86" s="75">
        <f>1-SUM(D86:D89)</f>
        <v>0.28088298992222738</v>
      </c>
      <c r="C86" s="49" t="s">
        <v>366</v>
      </c>
      <c r="D86" s="53">
        <v>0.14500172937967401</v>
      </c>
      <c r="E86" s="51">
        <v>-8.0000000000000002E-3</v>
      </c>
      <c r="F86" s="51">
        <v>-1.2E-2</v>
      </c>
    </row>
    <row r="87" spans="1:6" x14ac:dyDescent="0.2">
      <c r="A87" s="3"/>
      <c r="B87" s="75"/>
      <c r="C87" s="49" t="s">
        <v>367</v>
      </c>
      <c r="D87" s="53">
        <v>0.15381438102918499</v>
      </c>
      <c r="E87" s="51">
        <v>1.4E-2</v>
      </c>
      <c r="F87" s="51">
        <v>-1.7000000000000001E-2</v>
      </c>
    </row>
    <row r="88" spans="1:6" x14ac:dyDescent="0.2">
      <c r="A88" s="3"/>
      <c r="B88" s="75"/>
      <c r="C88" s="49" t="s">
        <v>370</v>
      </c>
      <c r="D88" s="53">
        <v>0.40921471572055201</v>
      </c>
      <c r="E88" s="51">
        <v>1.2999999999999999E-2</v>
      </c>
      <c r="F88" s="51">
        <v>-1.2E-2</v>
      </c>
    </row>
    <row r="89" spans="1:6" x14ac:dyDescent="0.2">
      <c r="A89" s="3"/>
      <c r="B89" s="75"/>
      <c r="C89" s="49" t="s">
        <v>372</v>
      </c>
      <c r="D89" s="53">
        <v>1.1086183948361601E-2</v>
      </c>
      <c r="E89" s="51">
        <v>-1.4E-2</v>
      </c>
      <c r="F89" s="51">
        <v>-5.3999999999999999E-2</v>
      </c>
    </row>
    <row r="90" spans="1:6" ht="15" customHeight="1" x14ac:dyDescent="0.2">
      <c r="A90" s="3" t="s">
        <v>376</v>
      </c>
      <c r="B90" s="75">
        <f>1-SUM(D90:D91)</f>
        <v>0.83418993372757089</v>
      </c>
      <c r="C90" s="49" t="s">
        <v>377</v>
      </c>
      <c r="D90" s="53">
        <v>1.2505185090428099E-2</v>
      </c>
      <c r="E90" s="51">
        <v>-0.14499999999999999</v>
      </c>
      <c r="F90" s="51">
        <v>-0.13400000000000001</v>
      </c>
    </row>
    <row r="91" spans="1:6" x14ac:dyDescent="0.2">
      <c r="A91" s="3"/>
      <c r="B91" s="75"/>
      <c r="C91" s="49" t="s">
        <v>378</v>
      </c>
      <c r="D91" s="53">
        <v>0.153304881182001</v>
      </c>
      <c r="E91" s="51">
        <v>8.9999999999999993E-3</v>
      </c>
      <c r="F91" s="51">
        <v>-1.6E-2</v>
      </c>
    </row>
    <row r="92" spans="1:6" ht="30" customHeight="1" x14ac:dyDescent="0.2">
      <c r="A92" s="3" t="s">
        <v>381</v>
      </c>
      <c r="B92" s="75">
        <f>1-SUM(D92:D95)</f>
        <v>0.18741524844851409</v>
      </c>
      <c r="C92" s="49" t="s">
        <v>382</v>
      </c>
      <c r="D92" s="53">
        <v>0.154973857850568</v>
      </c>
      <c r="E92" s="51">
        <v>1.2999999999999999E-2</v>
      </c>
      <c r="F92" s="51">
        <v>-2.1000000000000001E-2</v>
      </c>
    </row>
    <row r="93" spans="1:6" x14ac:dyDescent="0.2">
      <c r="A93" s="3"/>
      <c r="B93" s="75"/>
      <c r="C93" s="49" t="s">
        <v>383</v>
      </c>
      <c r="D93" s="53">
        <v>0.29615798692519102</v>
      </c>
      <c r="E93" s="51">
        <v>1.0999999999999999E-2</v>
      </c>
      <c r="F93" s="51">
        <v>-1.6E-2</v>
      </c>
    </row>
    <row r="94" spans="1:6" x14ac:dyDescent="0.2">
      <c r="A94" s="3"/>
      <c r="B94" s="75"/>
      <c r="C94" s="49" t="s">
        <v>388</v>
      </c>
      <c r="D94" s="53">
        <v>0.20190080225398199</v>
      </c>
      <c r="E94" s="51">
        <v>2.3E-2</v>
      </c>
      <c r="F94" s="51">
        <v>-1.7999999999999999E-2</v>
      </c>
    </row>
    <row r="95" spans="1:6" x14ac:dyDescent="0.2">
      <c r="A95" s="3"/>
      <c r="B95" s="75"/>
      <c r="C95" s="49" t="s">
        <v>389</v>
      </c>
      <c r="D95" s="53">
        <v>0.15955210452174501</v>
      </c>
      <c r="E95" s="51">
        <v>-8.0000000000000002E-3</v>
      </c>
      <c r="F95" s="51">
        <v>-1.9E-2</v>
      </c>
    </row>
    <row r="96" spans="1:6" ht="30" customHeight="1" x14ac:dyDescent="0.2">
      <c r="A96" s="3" t="s">
        <v>392</v>
      </c>
      <c r="B96" s="75">
        <f>1-SUM(D96:D97)</f>
        <v>0.91696046204000448</v>
      </c>
      <c r="C96" s="49" t="s">
        <v>393</v>
      </c>
      <c r="D96" s="53">
        <v>5.0870995884486597E-2</v>
      </c>
      <c r="E96" s="51">
        <v>-1.7999999999999999E-2</v>
      </c>
      <c r="F96" s="51">
        <v>-3.6999999999999998E-2</v>
      </c>
    </row>
    <row r="97" spans="1:6" x14ac:dyDescent="0.2">
      <c r="A97" s="3"/>
      <c r="B97" s="75"/>
      <c r="C97" s="49" t="s">
        <v>394</v>
      </c>
      <c r="D97" s="53">
        <v>3.2168542075508899E-2</v>
      </c>
      <c r="E97" s="51">
        <v>-3.5999999999999997E-2</v>
      </c>
      <c r="F97" s="51">
        <v>-3.3000000000000002E-2</v>
      </c>
    </row>
    <row r="98" spans="1:6" ht="15" customHeight="1" x14ac:dyDescent="0.2">
      <c r="A98" s="3" t="s">
        <v>413</v>
      </c>
      <c r="B98" s="75">
        <f>1-SUM(D98:D99)</f>
        <v>0.21352543661472223</v>
      </c>
      <c r="C98" s="49" t="s">
        <v>414</v>
      </c>
      <c r="D98" s="53">
        <v>5.8577867068384699E-2</v>
      </c>
      <c r="E98" s="51">
        <v>-4.1000000000000002E-2</v>
      </c>
      <c r="F98" s="51">
        <v>-0.03</v>
      </c>
    </row>
    <row r="99" spans="1:6" x14ac:dyDescent="0.2">
      <c r="A99" s="3"/>
      <c r="B99" s="75"/>
      <c r="C99" s="49" t="s">
        <v>415</v>
      </c>
      <c r="D99" s="53">
        <v>0.72789669631689302</v>
      </c>
      <c r="E99" s="51">
        <v>-8.9999999999999993E-3</v>
      </c>
      <c r="F99" s="51">
        <v>-1.4E-2</v>
      </c>
    </row>
    <row r="100" spans="1:6" ht="15" customHeight="1" x14ac:dyDescent="0.2">
      <c r="A100" s="3" t="s">
        <v>418</v>
      </c>
      <c r="B100" s="75">
        <f>1-SUM(D100:D101)</f>
        <v>0.72811623908773071</v>
      </c>
      <c r="C100" s="49" t="s">
        <v>419</v>
      </c>
      <c r="D100" s="53">
        <v>8.7344078333031303E-2</v>
      </c>
      <c r="E100" s="51">
        <v>0.03</v>
      </c>
      <c r="F100" s="51">
        <v>-3.3000000000000002E-2</v>
      </c>
    </row>
    <row r="101" spans="1:6" x14ac:dyDescent="0.2">
      <c r="A101" s="3"/>
      <c r="B101" s="75"/>
      <c r="C101" s="49" t="s">
        <v>420</v>
      </c>
      <c r="D101" s="53">
        <v>0.184539682579238</v>
      </c>
      <c r="E101" s="51">
        <v>2.1000000000000001E-2</v>
      </c>
      <c r="F101" s="51">
        <v>-1.4999999999999999E-2</v>
      </c>
    </row>
    <row r="102" spans="1:6" ht="15" customHeight="1" x14ac:dyDescent="0.2">
      <c r="A102" s="3" t="s">
        <v>421</v>
      </c>
      <c r="B102" s="75">
        <f>1-SUM(D102:D103)</f>
        <v>0.1845396825792377</v>
      </c>
      <c r="C102" s="49" t="s">
        <v>422</v>
      </c>
      <c r="D102" s="53">
        <v>8.7344078333031303E-2</v>
      </c>
      <c r="E102" s="51" t="s">
        <v>423</v>
      </c>
      <c r="F102" s="51" t="s">
        <v>423</v>
      </c>
    </row>
    <row r="103" spans="1:6" x14ac:dyDescent="0.2">
      <c r="A103" s="3"/>
      <c r="B103" s="75"/>
      <c r="C103" s="49" t="s">
        <v>424</v>
      </c>
      <c r="D103" s="53">
        <v>0.72811623908773104</v>
      </c>
      <c r="E103" s="51" t="s">
        <v>423</v>
      </c>
      <c r="F103" s="51" t="s">
        <v>423</v>
      </c>
    </row>
    <row r="104" spans="1:6" ht="30" customHeight="1" x14ac:dyDescent="0.2">
      <c r="A104" s="3" t="s">
        <v>425</v>
      </c>
      <c r="B104" s="75">
        <f>1-SUM(D104:D105)</f>
        <v>0.97257553681853159</v>
      </c>
      <c r="C104" s="49" t="s">
        <v>426</v>
      </c>
      <c r="D104" s="53">
        <v>1.2505185090428099E-2</v>
      </c>
      <c r="E104" s="51" t="s">
        <v>423</v>
      </c>
      <c r="F104" s="51" t="s">
        <v>423</v>
      </c>
    </row>
    <row r="105" spans="1:6" x14ac:dyDescent="0.2">
      <c r="A105" s="3"/>
      <c r="B105" s="75"/>
      <c r="C105" s="49" t="s">
        <v>427</v>
      </c>
      <c r="D105" s="53">
        <v>1.49192780910403E-2</v>
      </c>
      <c r="E105" s="51">
        <v>3.9E-2</v>
      </c>
      <c r="F105" s="51">
        <v>-4.7E-2</v>
      </c>
    </row>
    <row r="106" spans="1:6" ht="135" customHeight="1" x14ac:dyDescent="0.2">
      <c r="A106" s="3" t="s">
        <v>432</v>
      </c>
      <c r="B106" s="75">
        <f>1-SUM(D106:D107)</f>
        <v>0.63633787201612302</v>
      </c>
      <c r="C106" s="49" t="s">
        <v>433</v>
      </c>
      <c r="D106" s="53">
        <v>1.0698656852380001E-2</v>
      </c>
      <c r="E106" s="51">
        <v>4.1000000000000002E-2</v>
      </c>
      <c r="F106" s="51">
        <v>-0.14299999999999999</v>
      </c>
    </row>
    <row r="107" spans="1:6" ht="22.5" x14ac:dyDescent="0.2">
      <c r="A107" s="3"/>
      <c r="B107" s="75"/>
      <c r="C107" s="49" t="s">
        <v>434</v>
      </c>
      <c r="D107" s="53">
        <v>0.35296347113149701</v>
      </c>
      <c r="E107" s="51">
        <v>0.02</v>
      </c>
      <c r="F107" s="51">
        <v>-1.4E-2</v>
      </c>
    </row>
    <row r="108" spans="1:6" ht="150" customHeight="1" x14ac:dyDescent="0.2">
      <c r="A108" s="3" t="s">
        <v>436</v>
      </c>
      <c r="B108" s="75">
        <f>1-SUM(D108:D113)</f>
        <v>0.25683553322860386</v>
      </c>
      <c r="C108" s="49" t="s">
        <v>437</v>
      </c>
      <c r="D108" s="53">
        <v>0.15961993995446799</v>
      </c>
      <c r="E108" s="51">
        <v>7.0000000000000001E-3</v>
      </c>
      <c r="F108" s="51">
        <v>-2.5999999999999999E-2</v>
      </c>
    </row>
    <row r="109" spans="1:6" ht="22.5" x14ac:dyDescent="0.2">
      <c r="A109" s="3"/>
      <c r="B109" s="75"/>
      <c r="C109" s="49" t="s">
        <v>438</v>
      </c>
      <c r="D109" s="53">
        <v>9.7389202437445296E-3</v>
      </c>
      <c r="E109" s="51" t="s">
        <v>902</v>
      </c>
      <c r="F109" s="51">
        <v>-5.8999999999999997E-2</v>
      </c>
    </row>
    <row r="110" spans="1:6" ht="22.5" x14ac:dyDescent="0.2">
      <c r="A110" s="3"/>
      <c r="B110" s="75"/>
      <c r="C110" s="49" t="s">
        <v>444</v>
      </c>
      <c r="D110" s="53">
        <v>5.9472749222132498E-2</v>
      </c>
      <c r="E110" s="51" t="s">
        <v>903</v>
      </c>
      <c r="F110" s="51">
        <v>-2.7E-2</v>
      </c>
    </row>
    <row r="111" spans="1:6" ht="22.5" x14ac:dyDescent="0.2">
      <c r="A111" s="3"/>
      <c r="B111" s="75"/>
      <c r="C111" s="49" t="s">
        <v>448</v>
      </c>
      <c r="D111" s="53">
        <v>0.26388271950479902</v>
      </c>
      <c r="E111" s="51">
        <v>7.0000000000000001E-3</v>
      </c>
      <c r="F111" s="51">
        <v>-1.6E-2</v>
      </c>
    </row>
    <row r="112" spans="1:6" ht="22.5" x14ac:dyDescent="0.2">
      <c r="A112" s="3"/>
      <c r="B112" s="75"/>
      <c r="C112" s="49" t="s">
        <v>450</v>
      </c>
      <c r="D112" s="53">
        <v>0.152737413734753</v>
      </c>
      <c r="E112" s="51">
        <v>-1.0999999999999999E-2</v>
      </c>
      <c r="F112" s="51">
        <v>-1.9E-2</v>
      </c>
    </row>
    <row r="113" spans="1:6" ht="22.5" x14ac:dyDescent="0.2">
      <c r="A113" s="3"/>
      <c r="B113" s="75"/>
      <c r="C113" s="49" t="s">
        <v>451</v>
      </c>
      <c r="D113" s="53">
        <v>9.7712724111499102E-2</v>
      </c>
      <c r="E113" s="51">
        <v>1.4999999999999999E-2</v>
      </c>
      <c r="F113" s="51">
        <v>-2.5000000000000001E-2</v>
      </c>
    </row>
    <row r="114" spans="1:6" ht="150" customHeight="1" x14ac:dyDescent="0.2">
      <c r="A114" s="3" t="s">
        <v>452</v>
      </c>
      <c r="B114" s="75">
        <f>1-SUM(D114:D118)</f>
        <v>1.9052613161624654E-2</v>
      </c>
      <c r="C114" s="49" t="s">
        <v>453</v>
      </c>
      <c r="D114" s="53">
        <v>0.92865704478006905</v>
      </c>
      <c r="E114" s="51">
        <v>-8.0000000000000002E-3</v>
      </c>
      <c r="F114" s="51">
        <v>-4.5999999999999999E-2</v>
      </c>
    </row>
    <row r="115" spans="1:6" ht="22.5" x14ac:dyDescent="0.2">
      <c r="A115" s="3"/>
      <c r="B115" s="75"/>
      <c r="C115" s="49" t="s">
        <v>454</v>
      </c>
      <c r="D115" s="53">
        <v>9.4875445725741102E-3</v>
      </c>
      <c r="E115" s="51">
        <v>3.5000000000000003E-2</v>
      </c>
      <c r="F115" s="51">
        <v>-7.1999999999999995E-2</v>
      </c>
    </row>
    <row r="116" spans="1:6" ht="22.5" x14ac:dyDescent="0.2">
      <c r="A116" s="3"/>
      <c r="B116" s="75"/>
      <c r="C116" s="49" t="s">
        <v>460</v>
      </c>
      <c r="D116" s="53">
        <v>1.4968577057434601E-2</v>
      </c>
      <c r="E116" s="51">
        <v>-3.5000000000000003E-2</v>
      </c>
      <c r="F116" s="51">
        <v>-6.2E-2</v>
      </c>
    </row>
    <row r="117" spans="1:6" ht="22.5" x14ac:dyDescent="0.2">
      <c r="A117" s="3"/>
      <c r="B117" s="75"/>
      <c r="C117" s="49" t="s">
        <v>461</v>
      </c>
      <c r="D117" s="53">
        <v>1.2899507250758099E-2</v>
      </c>
      <c r="E117" s="51">
        <v>-9.4E-2</v>
      </c>
      <c r="F117" s="51">
        <v>-6.6000000000000003E-2</v>
      </c>
    </row>
    <row r="118" spans="1:6" ht="22.5" x14ac:dyDescent="0.2">
      <c r="A118" s="3"/>
      <c r="B118" s="75"/>
      <c r="C118" s="49" t="s">
        <v>462</v>
      </c>
      <c r="D118" s="53">
        <v>1.49347131775396E-2</v>
      </c>
      <c r="E118" s="51">
        <v>-2.5999999999999999E-2</v>
      </c>
      <c r="F118" s="51">
        <v>-6.3E-2</v>
      </c>
    </row>
    <row r="119" spans="1:6" ht="90" customHeight="1" x14ac:dyDescent="0.2">
      <c r="A119" s="3" t="s">
        <v>463</v>
      </c>
      <c r="B119" s="75">
        <f>1-SUM(D119:D123)</f>
        <v>0.6127358167770578</v>
      </c>
      <c r="C119" s="49" t="s">
        <v>464</v>
      </c>
      <c r="D119" s="53">
        <v>0</v>
      </c>
      <c r="E119" s="51" t="s">
        <v>423</v>
      </c>
      <c r="F119" s="51" t="s">
        <v>423</v>
      </c>
    </row>
    <row r="120" spans="1:6" x14ac:dyDescent="0.2">
      <c r="A120" s="3"/>
      <c r="B120" s="75"/>
      <c r="C120" s="49" t="s">
        <v>465</v>
      </c>
      <c r="D120" s="53">
        <v>2.35922214785181E-2</v>
      </c>
      <c r="E120" s="51">
        <v>-1.4E-2</v>
      </c>
      <c r="F120" s="51">
        <v>-3.5000000000000003E-2</v>
      </c>
    </row>
    <row r="121" spans="1:6" x14ac:dyDescent="0.2">
      <c r="A121" s="3"/>
      <c r="B121" s="75"/>
      <c r="C121" s="49" t="s">
        <v>466</v>
      </c>
      <c r="D121" s="53">
        <v>5.8181286562440501E-3</v>
      </c>
      <c r="E121" s="51">
        <v>-2.7E-2</v>
      </c>
      <c r="F121" s="51">
        <v>-7.0999999999999994E-2</v>
      </c>
    </row>
    <row r="122" spans="1:6" x14ac:dyDescent="0.2">
      <c r="A122" s="3"/>
      <c r="B122" s="75"/>
      <c r="C122" s="49" t="s">
        <v>468</v>
      </c>
      <c r="D122" s="53">
        <v>0.16456748046213501</v>
      </c>
      <c r="E122" s="51">
        <v>-1E-3</v>
      </c>
      <c r="F122" s="51">
        <v>-1.7999999999999999E-2</v>
      </c>
    </row>
    <row r="123" spans="1:6" x14ac:dyDescent="0.2">
      <c r="A123" s="3"/>
      <c r="B123" s="75"/>
      <c r="C123" s="49" t="s">
        <v>469</v>
      </c>
      <c r="D123" s="53">
        <v>0.19328635262604499</v>
      </c>
      <c r="E123" s="51">
        <v>-0.03</v>
      </c>
      <c r="F123" s="51">
        <v>-0.02</v>
      </c>
    </row>
    <row r="124" spans="1:6" ht="15" customHeight="1" x14ac:dyDescent="0.2">
      <c r="A124" s="3" t="s">
        <v>470</v>
      </c>
      <c r="B124" s="75">
        <f>1-SUM(D124:D136)</f>
        <v>0.15803324399093599</v>
      </c>
      <c r="C124" s="49" t="s">
        <v>471</v>
      </c>
      <c r="D124" s="53">
        <v>0</v>
      </c>
      <c r="E124" s="51" t="s">
        <v>423</v>
      </c>
      <c r="F124" s="51" t="s">
        <v>423</v>
      </c>
    </row>
    <row r="125" spans="1:6" x14ac:dyDescent="0.2">
      <c r="A125" s="3"/>
      <c r="B125" s="75"/>
      <c r="C125" s="49" t="s">
        <v>472</v>
      </c>
      <c r="D125" s="53">
        <v>0</v>
      </c>
      <c r="E125" s="51" t="s">
        <v>423</v>
      </c>
      <c r="F125" s="51" t="s">
        <v>423</v>
      </c>
    </row>
    <row r="126" spans="1:6" x14ac:dyDescent="0.2">
      <c r="A126" s="3"/>
      <c r="B126" s="75"/>
      <c r="C126" s="49" t="s">
        <v>473</v>
      </c>
      <c r="D126" s="53">
        <v>0.16962053653395801</v>
      </c>
      <c r="E126" s="51">
        <v>1.2E-2</v>
      </c>
      <c r="F126" s="51">
        <v>-2.4E-2</v>
      </c>
    </row>
    <row r="127" spans="1:6" x14ac:dyDescent="0.2">
      <c r="A127" s="3"/>
      <c r="B127" s="75"/>
      <c r="C127" s="49" t="s">
        <v>478</v>
      </c>
      <c r="D127" s="53">
        <v>1.40453563570764E-2</v>
      </c>
      <c r="E127" s="51">
        <v>-5.5E-2</v>
      </c>
      <c r="F127" s="51">
        <v>-0.05</v>
      </c>
    </row>
    <row r="128" spans="1:6" x14ac:dyDescent="0.2">
      <c r="A128" s="3"/>
      <c r="B128" s="75"/>
      <c r="C128" s="49" t="s">
        <v>479</v>
      </c>
      <c r="D128" s="53">
        <v>0.172747743299039</v>
      </c>
      <c r="E128" s="51">
        <v>1.6E-2</v>
      </c>
      <c r="F128" s="51">
        <v>-2.1999999999999999E-2</v>
      </c>
    </row>
    <row r="129" spans="1:6" x14ac:dyDescent="0.2">
      <c r="A129" s="3"/>
      <c r="B129" s="75"/>
      <c r="C129" s="49" t="s">
        <v>480</v>
      </c>
      <c r="D129" s="53">
        <v>1.76366328071677E-2</v>
      </c>
      <c r="E129" s="51">
        <v>4.4999999999999998E-2</v>
      </c>
      <c r="F129" s="51">
        <v>-4.4999999999999998E-2</v>
      </c>
    </row>
    <row r="130" spans="1:6" x14ac:dyDescent="0.2">
      <c r="A130" s="3"/>
      <c r="B130" s="75"/>
      <c r="C130" s="49" t="s">
        <v>481</v>
      </c>
      <c r="D130" s="53">
        <v>5.1671347286636998E-2</v>
      </c>
      <c r="E130" s="51">
        <v>0.03</v>
      </c>
      <c r="F130" s="51">
        <v>-2.9000000000000001E-2</v>
      </c>
    </row>
    <row r="131" spans="1:6" x14ac:dyDescent="0.2">
      <c r="A131" s="3"/>
      <c r="B131" s="75"/>
      <c r="C131" s="49" t="s">
        <v>482</v>
      </c>
      <c r="D131" s="53">
        <v>4.6440785192332197E-2</v>
      </c>
      <c r="E131" s="51" t="s">
        <v>904</v>
      </c>
      <c r="F131" s="51">
        <v>-3.5000000000000003E-2</v>
      </c>
    </row>
    <row r="132" spans="1:6" x14ac:dyDescent="0.2">
      <c r="A132" s="3"/>
      <c r="B132" s="75"/>
      <c r="C132" s="49" t="s">
        <v>484</v>
      </c>
      <c r="D132" s="53">
        <v>2.5286609083907199E-2</v>
      </c>
      <c r="E132" s="51" t="s">
        <v>423</v>
      </c>
      <c r="F132" s="51" t="s">
        <v>423</v>
      </c>
    </row>
    <row r="133" spans="1:6" x14ac:dyDescent="0.2">
      <c r="A133" s="3"/>
      <c r="B133" s="75"/>
      <c r="C133" s="49" t="s">
        <v>485</v>
      </c>
      <c r="D133" s="53">
        <v>3.3304394584560401E-2</v>
      </c>
      <c r="E133" s="51">
        <v>0.03</v>
      </c>
      <c r="F133" s="51">
        <v>-3.5000000000000003E-2</v>
      </c>
    </row>
    <row r="134" spans="1:6" x14ac:dyDescent="0.2">
      <c r="A134" s="3"/>
      <c r="B134" s="75"/>
      <c r="C134" s="49" t="s">
        <v>486</v>
      </c>
      <c r="D134" s="53">
        <v>3.01743451343842E-2</v>
      </c>
      <c r="E134" s="51">
        <v>2.5999999999999999E-2</v>
      </c>
      <c r="F134" s="51">
        <v>-3.5999999999999997E-2</v>
      </c>
    </row>
    <row r="135" spans="1:6" x14ac:dyDescent="0.2">
      <c r="A135" s="3"/>
      <c r="B135" s="75"/>
      <c r="C135" s="49" t="s">
        <v>487</v>
      </c>
      <c r="D135" s="53">
        <v>0.161628953184657</v>
      </c>
      <c r="E135" s="51">
        <v>0.02</v>
      </c>
      <c r="F135" s="51">
        <v>-0.02</v>
      </c>
    </row>
    <row r="136" spans="1:6" x14ac:dyDescent="0.2">
      <c r="A136" s="3"/>
      <c r="B136" s="75"/>
      <c r="C136" s="49" t="s">
        <v>488</v>
      </c>
      <c r="D136" s="53">
        <v>0.11941005254534499</v>
      </c>
      <c r="E136" s="51">
        <v>2E-3</v>
      </c>
      <c r="F136" s="51">
        <v>-2.1999999999999999E-2</v>
      </c>
    </row>
    <row r="137" spans="1:6" ht="105" customHeight="1" x14ac:dyDescent="0.2">
      <c r="A137" s="3" t="s">
        <v>489</v>
      </c>
      <c r="B137" s="75">
        <f>1-SUM(D137:D140)</f>
        <v>0.52859443182503374</v>
      </c>
      <c r="C137" s="49" t="s">
        <v>490</v>
      </c>
      <c r="D137" s="53">
        <v>0.20011119602449301</v>
      </c>
      <c r="E137" s="51" t="s">
        <v>806</v>
      </c>
      <c r="F137" s="51">
        <v>-2.3E-2</v>
      </c>
    </row>
    <row r="138" spans="1:6" x14ac:dyDescent="0.2">
      <c r="A138" s="3"/>
      <c r="B138" s="75"/>
      <c r="C138" s="49" t="s">
        <v>491</v>
      </c>
      <c r="D138" s="53">
        <v>9.7809961934503004E-2</v>
      </c>
      <c r="E138" s="51">
        <v>2.8000000000000001E-2</v>
      </c>
      <c r="F138" s="51">
        <v>-1.9E-2</v>
      </c>
    </row>
    <row r="139" spans="1:6" x14ac:dyDescent="0.2">
      <c r="A139" s="3"/>
      <c r="B139" s="75"/>
      <c r="C139" s="49" t="s">
        <v>492</v>
      </c>
      <c r="D139" s="53">
        <v>0.167216925979563</v>
      </c>
      <c r="E139" s="51">
        <v>-2.5999999999999999E-2</v>
      </c>
      <c r="F139" s="51">
        <v>-1.7000000000000001E-2</v>
      </c>
    </row>
    <row r="140" spans="1:6" x14ac:dyDescent="0.2">
      <c r="A140" s="3"/>
      <c r="B140" s="75"/>
      <c r="C140" s="49" t="s">
        <v>493</v>
      </c>
      <c r="D140" s="53">
        <v>6.2674842364073297E-3</v>
      </c>
      <c r="E140" s="51">
        <v>-5.1999999999999998E-2</v>
      </c>
      <c r="F140" s="51">
        <v>-6.5000000000000002E-2</v>
      </c>
    </row>
    <row r="141" spans="1:6" ht="105" customHeight="1" x14ac:dyDescent="0.2">
      <c r="A141" s="3" t="s">
        <v>494</v>
      </c>
      <c r="B141" s="75">
        <f>1-SUM(D141:D144)</f>
        <v>0.24187180466233815</v>
      </c>
      <c r="C141" s="49" t="s">
        <v>495</v>
      </c>
      <c r="D141" s="53">
        <v>0.140592125100272</v>
      </c>
      <c r="E141" s="51">
        <v>-4.3999999999999997E-2</v>
      </c>
      <c r="F141" s="51">
        <v>-3.2000000000000001E-2</v>
      </c>
    </row>
    <row r="142" spans="1:6" x14ac:dyDescent="0.2">
      <c r="A142" s="3"/>
      <c r="B142" s="75"/>
      <c r="C142" s="49" t="s">
        <v>496</v>
      </c>
      <c r="D142" s="53">
        <v>0.30066607009461199</v>
      </c>
      <c r="E142" s="51" t="s">
        <v>864</v>
      </c>
      <c r="F142" s="51">
        <v>-1.9E-2</v>
      </c>
    </row>
    <row r="143" spans="1:6" x14ac:dyDescent="0.2">
      <c r="A143" s="3"/>
      <c r="B143" s="75"/>
      <c r="C143" s="49" t="s">
        <v>497</v>
      </c>
      <c r="D143" s="53">
        <v>0.223045847774132</v>
      </c>
      <c r="E143" s="51">
        <v>7.0000000000000001E-3</v>
      </c>
      <c r="F143" s="51">
        <v>-1.9E-2</v>
      </c>
    </row>
    <row r="144" spans="1:6" x14ac:dyDescent="0.2">
      <c r="A144" s="3"/>
      <c r="B144" s="75"/>
      <c r="C144" s="49" t="s">
        <v>498</v>
      </c>
      <c r="D144" s="53">
        <v>9.3824152368645899E-2</v>
      </c>
      <c r="E144" s="51">
        <v>3.0000000000000001E-3</v>
      </c>
      <c r="F144" s="51">
        <v>-2.8000000000000001E-2</v>
      </c>
    </row>
    <row r="145" spans="1:6" ht="75" customHeight="1" x14ac:dyDescent="0.2">
      <c r="A145" s="3" t="s">
        <v>503</v>
      </c>
      <c r="B145" s="75">
        <f>1-SUM(D145:D148)</f>
        <v>0.22910396349054729</v>
      </c>
      <c r="C145" s="49" t="s">
        <v>504</v>
      </c>
      <c r="D145" s="53">
        <v>0.189461994667009</v>
      </c>
      <c r="E145" s="51">
        <v>3.3000000000000002E-2</v>
      </c>
      <c r="F145" s="51">
        <v>-2.5999999999999999E-2</v>
      </c>
    </row>
    <row r="146" spans="1:6" x14ac:dyDescent="0.2">
      <c r="A146" s="3"/>
      <c r="B146" s="75"/>
      <c r="C146" s="49" t="s">
        <v>505</v>
      </c>
      <c r="D146" s="53">
        <v>0.389895890723924</v>
      </c>
      <c r="E146" s="51">
        <v>2.8000000000000001E-2</v>
      </c>
      <c r="F146" s="51">
        <v>-0.02</v>
      </c>
    </row>
    <row r="147" spans="1:6" x14ac:dyDescent="0.2">
      <c r="A147" s="3"/>
      <c r="B147" s="75"/>
      <c r="C147" s="49" t="s">
        <v>506</v>
      </c>
      <c r="D147" s="53">
        <v>0.13801764604417599</v>
      </c>
      <c r="E147" s="51">
        <v>1.7999999999999999E-2</v>
      </c>
      <c r="F147" s="51">
        <v>-2.3E-2</v>
      </c>
    </row>
    <row r="148" spans="1:6" x14ac:dyDescent="0.2">
      <c r="A148" s="3"/>
      <c r="B148" s="75"/>
      <c r="C148" s="49" t="s">
        <v>507</v>
      </c>
      <c r="D148" s="53">
        <v>5.3520505074343701E-2</v>
      </c>
      <c r="E148" s="51">
        <v>5.1999999999999998E-2</v>
      </c>
      <c r="F148" s="51">
        <v>-0.04</v>
      </c>
    </row>
    <row r="149" spans="1:6" ht="45" customHeight="1" x14ac:dyDescent="0.2">
      <c r="A149" s="3" t="s">
        <v>512</v>
      </c>
      <c r="B149" s="75">
        <f>1-SUM(D149:D150)</f>
        <v>0.9475917770988046</v>
      </c>
      <c r="C149" s="49" t="s">
        <v>513</v>
      </c>
      <c r="D149" s="53">
        <v>2.5847837857109101E-2</v>
      </c>
      <c r="E149" s="51">
        <v>4.2000000000000003E-2</v>
      </c>
      <c r="F149" s="51">
        <v>-9.6000000000000002E-2</v>
      </c>
    </row>
    <row r="150" spans="1:6" ht="120" customHeight="1" x14ac:dyDescent="0.2">
      <c r="A150" s="3"/>
      <c r="B150" s="75"/>
      <c r="C150" s="49" t="s">
        <v>514</v>
      </c>
      <c r="D150" s="53">
        <v>2.6560385044086299E-2</v>
      </c>
      <c r="E150" s="51" t="s">
        <v>905</v>
      </c>
      <c r="F150" s="51">
        <v>-0.04</v>
      </c>
    </row>
    <row r="151" spans="1:6" ht="30" customHeight="1" x14ac:dyDescent="0.2">
      <c r="A151" s="3" t="s">
        <v>515</v>
      </c>
      <c r="B151" s="75">
        <f>1-SUM(D151:D154)</f>
        <v>0.17378078327463964</v>
      </c>
      <c r="C151" s="49" t="s">
        <v>516</v>
      </c>
      <c r="D151" s="53">
        <v>0.46407734640973802</v>
      </c>
      <c r="E151" s="51">
        <v>1.6E-2</v>
      </c>
      <c r="F151" s="51">
        <v>-1.9E-2</v>
      </c>
    </row>
    <row r="152" spans="1:6" ht="22.5" x14ac:dyDescent="0.2">
      <c r="A152" s="3"/>
      <c r="B152" s="75"/>
      <c r="C152" s="49" t="s">
        <v>517</v>
      </c>
      <c r="D152" s="53">
        <v>0.245262590392368</v>
      </c>
      <c r="E152" s="51">
        <v>1.6E-2</v>
      </c>
      <c r="F152" s="51">
        <v>-2.1999999999999999E-2</v>
      </c>
    </row>
    <row r="153" spans="1:6" ht="22.5" x14ac:dyDescent="0.2">
      <c r="A153" s="3"/>
      <c r="B153" s="75"/>
      <c r="C153" s="49" t="s">
        <v>518</v>
      </c>
      <c r="D153" s="53">
        <v>8.6429890994574196E-2</v>
      </c>
      <c r="E153" s="51">
        <v>3.2000000000000001E-2</v>
      </c>
      <c r="F153" s="51">
        <v>-2.7E-2</v>
      </c>
    </row>
    <row r="154" spans="1:6" ht="22.5" x14ac:dyDescent="0.2">
      <c r="A154" s="3"/>
      <c r="B154" s="75"/>
      <c r="C154" s="49" t="s">
        <v>519</v>
      </c>
      <c r="D154" s="53">
        <v>3.0449388928680099E-2</v>
      </c>
      <c r="E154" s="51">
        <v>-1.4E-2</v>
      </c>
      <c r="F154" s="51">
        <v>-4.4999999999999998E-2</v>
      </c>
    </row>
    <row r="155" spans="1:6" ht="15" customHeight="1" x14ac:dyDescent="0.2">
      <c r="A155" s="78" t="s">
        <v>520</v>
      </c>
      <c r="B155" s="75">
        <f>1-SUM(D155:D156)</f>
        <v>0.54948143029252616</v>
      </c>
      <c r="C155" s="49" t="s">
        <v>521</v>
      </c>
      <c r="D155" s="53">
        <v>0.44468081661478198</v>
      </c>
      <c r="E155" s="51">
        <v>8.3000000000000004E-2</v>
      </c>
      <c r="F155" s="51">
        <v>-6.2E-2</v>
      </c>
    </row>
    <row r="156" spans="1:6" x14ac:dyDescent="0.2">
      <c r="A156" s="78"/>
      <c r="B156" s="75"/>
      <c r="C156" s="49" t="s">
        <v>522</v>
      </c>
      <c r="D156" s="53">
        <v>5.8377530926918804E-3</v>
      </c>
      <c r="E156" s="51">
        <v>7.0000000000000007E-2</v>
      </c>
      <c r="F156" s="51">
        <v>-7.2999999999999995E-2</v>
      </c>
    </row>
    <row r="157" spans="1:6" ht="30" customHeight="1" x14ac:dyDescent="0.2">
      <c r="A157" s="78" t="s">
        <v>523</v>
      </c>
      <c r="B157" s="75">
        <f>1-SUM(D157:D158)</f>
        <v>0.47243060021119199</v>
      </c>
      <c r="C157" s="49" t="s">
        <v>524</v>
      </c>
      <c r="D157" s="53">
        <v>0.36153281983320301</v>
      </c>
      <c r="E157" s="51">
        <v>-3.3000000000000002E-2</v>
      </c>
      <c r="F157" s="51">
        <v>-0.03</v>
      </c>
    </row>
    <row r="158" spans="1:6" x14ac:dyDescent="0.2">
      <c r="A158" s="78"/>
      <c r="B158" s="75"/>
      <c r="C158" s="49" t="s">
        <v>525</v>
      </c>
      <c r="D158" s="53">
        <v>0.166036579955605</v>
      </c>
      <c r="E158" s="51">
        <v>-2.1999999999999999E-2</v>
      </c>
      <c r="F158" s="51">
        <v>-2.1999999999999999E-2</v>
      </c>
    </row>
    <row r="159" spans="1:6" ht="15" customHeight="1" x14ac:dyDescent="0.2">
      <c r="A159" s="78" t="s">
        <v>526</v>
      </c>
      <c r="B159" s="75">
        <f>1-SUM(D159:D160)</f>
        <v>0.53278383347493652</v>
      </c>
      <c r="C159" s="49" t="s">
        <v>527</v>
      </c>
      <c r="D159" s="53">
        <v>0.42664018719192898</v>
      </c>
      <c r="E159" s="51">
        <v>-5.6000000000000001E-2</v>
      </c>
      <c r="F159" s="51">
        <v>-5.6000000000000001E-2</v>
      </c>
    </row>
    <row r="160" spans="1:6" x14ac:dyDescent="0.2">
      <c r="A160" s="78"/>
      <c r="B160" s="75"/>
      <c r="C160" s="49" t="s">
        <v>528</v>
      </c>
      <c r="D160" s="53">
        <v>4.0575979333134497E-2</v>
      </c>
      <c r="E160" s="51">
        <v>4.0000000000000001E-3</v>
      </c>
      <c r="F160" s="51">
        <v>-4.2000000000000003E-2</v>
      </c>
    </row>
    <row r="161" spans="1:6" ht="15" customHeight="1" x14ac:dyDescent="0.2">
      <c r="A161" s="78" t="s">
        <v>529</v>
      </c>
      <c r="B161" s="75">
        <f>1-SUM(D161:D162)</f>
        <v>0.5111070392109629</v>
      </c>
      <c r="C161" s="49" t="s">
        <v>530</v>
      </c>
      <c r="D161" s="53">
        <v>0.412968547853723</v>
      </c>
      <c r="E161" s="51">
        <v>-3.1E-2</v>
      </c>
      <c r="F161" s="51">
        <v>-4.1000000000000002E-2</v>
      </c>
    </row>
    <row r="162" spans="1:6" x14ac:dyDescent="0.2">
      <c r="A162" s="78"/>
      <c r="B162" s="75"/>
      <c r="C162" s="49" t="s">
        <v>531</v>
      </c>
      <c r="D162" s="53">
        <v>7.5924412935314101E-2</v>
      </c>
      <c r="E162" s="51">
        <v>-8.9999999999999993E-3</v>
      </c>
      <c r="F162" s="51">
        <v>-3.4000000000000002E-2</v>
      </c>
    </row>
    <row r="163" spans="1:6" ht="15" customHeight="1" x14ac:dyDescent="0.2">
      <c r="A163" s="3" t="s">
        <v>532</v>
      </c>
      <c r="B163" s="75">
        <f>1-SUM(D163:D164)</f>
        <v>0.47919190691174707</v>
      </c>
      <c r="C163" s="49" t="s">
        <v>533</v>
      </c>
      <c r="D163" s="53">
        <v>0.41097633389577798</v>
      </c>
      <c r="E163" s="51">
        <v>3.5000000000000003E-2</v>
      </c>
      <c r="F163" s="51">
        <v>-3.1E-2</v>
      </c>
    </row>
    <row r="164" spans="1:6" ht="15" customHeight="1" x14ac:dyDescent="0.2">
      <c r="A164" s="3"/>
      <c r="B164" s="75"/>
      <c r="C164" s="49" t="s">
        <v>534</v>
      </c>
      <c r="D164" s="53">
        <v>0.109831759192475</v>
      </c>
      <c r="E164" s="51">
        <v>0.02</v>
      </c>
      <c r="F164" s="51">
        <v>-2.4E-2</v>
      </c>
    </row>
    <row r="165" spans="1:6" ht="33" customHeight="1" x14ac:dyDescent="0.2">
      <c r="A165" s="49" t="s">
        <v>535</v>
      </c>
      <c r="B165" s="52">
        <f>1-SUM(D165)</f>
        <v>0.96951498182476592</v>
      </c>
      <c r="C165" s="49" t="s">
        <v>536</v>
      </c>
      <c r="D165" s="53">
        <v>3.0485018175234101E-2</v>
      </c>
      <c r="E165" s="51">
        <v>-8.9999999999999993E-3</v>
      </c>
      <c r="F165" s="51">
        <v>-3.6999999999999998E-2</v>
      </c>
    </row>
    <row r="166" spans="1:6" ht="15" customHeight="1" x14ac:dyDescent="0.2">
      <c r="A166" s="79" t="s">
        <v>575</v>
      </c>
      <c r="B166" s="79"/>
      <c r="C166" s="79"/>
      <c r="D166" s="66"/>
      <c r="E166" s="3">
        <v>701</v>
      </c>
      <c r="F166" s="3"/>
    </row>
    <row r="167" spans="1:6" ht="15" customHeight="1" x14ac:dyDescent="0.2">
      <c r="A167" s="3" t="s">
        <v>576</v>
      </c>
      <c r="B167" s="3"/>
      <c r="C167" s="3"/>
      <c r="D167" s="59"/>
      <c r="E167" s="3" t="s">
        <v>906</v>
      </c>
      <c r="F167" s="3"/>
    </row>
    <row r="168" spans="1:6" ht="15" customHeight="1" x14ac:dyDescent="0.2">
      <c r="A168" s="3" t="s">
        <v>585</v>
      </c>
      <c r="B168" s="3"/>
      <c r="C168" s="3"/>
      <c r="D168" s="59"/>
      <c r="E168" s="75">
        <v>0.27500000000000002</v>
      </c>
      <c r="F168" s="75"/>
    </row>
    <row r="169" spans="1:6" s="47" customFormat="1" ht="11.25" x14ac:dyDescent="0.2"/>
    <row r="170" spans="1:6" s="47" customFormat="1" ht="11.25" x14ac:dyDescent="0.2">
      <c r="A170" s="46" t="s">
        <v>586</v>
      </c>
      <c r="B170" s="80" t="s">
        <v>587</v>
      </c>
      <c r="C170" s="80"/>
    </row>
    <row r="171" spans="1:6" x14ac:dyDescent="0.2">
      <c r="A171" s="46"/>
      <c r="B171" s="80" t="s">
        <v>588</v>
      </c>
      <c r="C171" s="80"/>
    </row>
    <row r="172" spans="1:6" x14ac:dyDescent="0.2">
      <c r="A172" s="47"/>
      <c r="B172" s="80" t="s">
        <v>589</v>
      </c>
      <c r="C172" s="80"/>
    </row>
    <row r="173" spans="1:6" ht="27.75" customHeight="1" x14ac:dyDescent="0.2">
      <c r="A173" s="81" t="s">
        <v>907</v>
      </c>
      <c r="B173" s="81"/>
      <c r="C173" s="81"/>
      <c r="D173" s="81"/>
      <c r="E173" s="81"/>
      <c r="F173" s="81"/>
    </row>
    <row r="174" spans="1:6" x14ac:dyDescent="0.2">
      <c r="A174" s="82" t="s">
        <v>591</v>
      </c>
      <c r="B174" s="82"/>
    </row>
    <row r="175" spans="1:6" x14ac:dyDescent="0.2">
      <c r="A175" s="82" t="s">
        <v>592</v>
      </c>
      <c r="B175" s="82"/>
    </row>
  </sheetData>
  <mergeCells count="113">
    <mergeCell ref="B171:C171"/>
    <mergeCell ref="B172:C172"/>
    <mergeCell ref="A173:F173"/>
    <mergeCell ref="A174:B174"/>
    <mergeCell ref="A175:B175"/>
    <mergeCell ref="A163:A164"/>
    <mergeCell ref="B163:B164"/>
    <mergeCell ref="A166:C166"/>
    <mergeCell ref="E166:F166"/>
    <mergeCell ref="A167:C167"/>
    <mergeCell ref="E167:F167"/>
    <mergeCell ref="A168:C168"/>
    <mergeCell ref="E168:F168"/>
    <mergeCell ref="B170:C170"/>
    <mergeCell ref="A151:A154"/>
    <mergeCell ref="B151:B154"/>
    <mergeCell ref="A155:A156"/>
    <mergeCell ref="B155:B156"/>
    <mergeCell ref="A157:A158"/>
    <mergeCell ref="B157:B158"/>
    <mergeCell ref="A159:A160"/>
    <mergeCell ref="B159:B160"/>
    <mergeCell ref="A161:A162"/>
    <mergeCell ref="B161:B162"/>
    <mergeCell ref="A124:A136"/>
    <mergeCell ref="B124:B136"/>
    <mergeCell ref="A137:A140"/>
    <mergeCell ref="B137:B140"/>
    <mergeCell ref="A141:A144"/>
    <mergeCell ref="B141:B144"/>
    <mergeCell ref="A145:A148"/>
    <mergeCell ref="B145:B148"/>
    <mergeCell ref="A149:A150"/>
    <mergeCell ref="B149:B150"/>
    <mergeCell ref="A104:A105"/>
    <mergeCell ref="B104:B105"/>
    <mergeCell ref="A106:A107"/>
    <mergeCell ref="B106:B107"/>
    <mergeCell ref="A108:A113"/>
    <mergeCell ref="B108:B113"/>
    <mergeCell ref="A114:A118"/>
    <mergeCell ref="B114:B118"/>
    <mergeCell ref="A119:A123"/>
    <mergeCell ref="B119:B123"/>
    <mergeCell ref="A92:A95"/>
    <mergeCell ref="B92:B95"/>
    <mergeCell ref="A96:A97"/>
    <mergeCell ref="B96:B97"/>
    <mergeCell ref="A98:A99"/>
    <mergeCell ref="B98:B99"/>
    <mergeCell ref="A100:A101"/>
    <mergeCell ref="B100:B101"/>
    <mergeCell ref="A102:A103"/>
    <mergeCell ref="B102:B103"/>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8"/>
  <sheetViews>
    <sheetView zoomScaleNormal="100" workbookViewId="0"/>
  </sheetViews>
  <sheetFormatPr baseColWidth="10" defaultColWidth="9.140625" defaultRowHeight="12.75" x14ac:dyDescent="0.2"/>
  <cols>
    <col min="1" max="2" width="39.7109375" style="47" customWidth="1"/>
    <col min="3" max="4" width="25.5703125" style="47" customWidth="1"/>
    <col min="5" max="5" width="9.140625" style="48" customWidth="1"/>
    <col min="6" max="6" width="13.7109375" style="47" customWidth="1"/>
    <col min="7" max="1025" width="10.7109375" style="47" customWidth="1"/>
  </cols>
  <sheetData>
    <row r="1" spans="1:6" ht="12.75" customHeight="1" x14ac:dyDescent="0.2">
      <c r="A1" s="4" t="s">
        <v>25</v>
      </c>
      <c r="B1" s="4"/>
      <c r="C1" s="4"/>
      <c r="D1" s="4"/>
      <c r="E1" s="4"/>
      <c r="F1" s="4"/>
    </row>
    <row r="2" spans="1:6" ht="61.5" customHeight="1" x14ac:dyDescent="0.2">
      <c r="A2" s="3" t="s">
        <v>157</v>
      </c>
      <c r="B2" s="3"/>
      <c r="C2" s="3"/>
      <c r="D2" s="83" t="s">
        <v>594</v>
      </c>
      <c r="E2" s="3" t="s">
        <v>908</v>
      </c>
      <c r="F2" s="3"/>
    </row>
    <row r="3" spans="1:6" ht="22.5" x14ac:dyDescent="0.2">
      <c r="A3" s="49" t="s">
        <v>167</v>
      </c>
      <c r="B3" s="49" t="s">
        <v>168</v>
      </c>
      <c r="C3" s="49" t="s">
        <v>169</v>
      </c>
      <c r="D3" s="83"/>
      <c r="E3" s="49" t="s">
        <v>170</v>
      </c>
      <c r="F3" s="49" t="s">
        <v>171</v>
      </c>
    </row>
    <row r="4" spans="1:6" ht="15" customHeight="1" x14ac:dyDescent="0.2">
      <c r="A4" s="83" t="s">
        <v>172</v>
      </c>
      <c r="B4" s="83"/>
      <c r="C4" s="83"/>
      <c r="D4" s="83"/>
      <c r="E4" s="51" t="s">
        <v>909</v>
      </c>
      <c r="F4" s="51">
        <v>-0.23200000000000001</v>
      </c>
    </row>
    <row r="5" spans="1:6" ht="30" customHeight="1" x14ac:dyDescent="0.2">
      <c r="A5" s="3" t="s">
        <v>597</v>
      </c>
      <c r="B5" s="75">
        <f>1-SUM(D5:D8)</f>
        <v>0.61543956773634845</v>
      </c>
      <c r="C5" s="49" t="s">
        <v>182</v>
      </c>
      <c r="D5" s="53">
        <v>3.8355836074293603E-2</v>
      </c>
      <c r="E5" s="51">
        <v>-0.05</v>
      </c>
      <c r="F5" s="51">
        <v>-0.13100000000000001</v>
      </c>
    </row>
    <row r="6" spans="1:6" ht="22.5" x14ac:dyDescent="0.2">
      <c r="A6" s="3"/>
      <c r="B6" s="75"/>
      <c r="C6" s="49" t="s">
        <v>183</v>
      </c>
      <c r="D6" s="53">
        <v>2.4210642336121899E-2</v>
      </c>
      <c r="E6" s="51">
        <v>3.0000000000000001E-3</v>
      </c>
      <c r="F6" s="51">
        <v>-3.7999999999999999E-2</v>
      </c>
    </row>
    <row r="7" spans="1:6" ht="33.75" x14ac:dyDescent="0.2">
      <c r="A7" s="3"/>
      <c r="B7" s="75"/>
      <c r="C7" s="49" t="s">
        <v>190</v>
      </c>
      <c r="D7" s="53">
        <v>8.7225668085226096E-2</v>
      </c>
      <c r="E7" s="51" t="s">
        <v>910</v>
      </c>
      <c r="F7" s="51">
        <v>-1.6E-2</v>
      </c>
    </row>
    <row r="8" spans="1:6" ht="33.75" x14ac:dyDescent="0.2">
      <c r="A8" s="3"/>
      <c r="B8" s="75"/>
      <c r="C8" s="49" t="s">
        <v>191</v>
      </c>
      <c r="D8" s="53">
        <v>0.23476828576801001</v>
      </c>
      <c r="E8" s="51" t="s">
        <v>911</v>
      </c>
      <c r="F8" s="51">
        <v>-0.01</v>
      </c>
    </row>
    <row r="9" spans="1:6" ht="30" customHeight="1" x14ac:dyDescent="0.2">
      <c r="A9" s="3" t="s">
        <v>194</v>
      </c>
      <c r="B9" s="75">
        <f>1-SUM(D9:D12)</f>
        <v>0.73673794761176781</v>
      </c>
      <c r="C9" s="49" t="s">
        <v>195</v>
      </c>
      <c r="D9" s="53">
        <v>3.27482069133994E-2</v>
      </c>
      <c r="E9" s="51">
        <v>1.4999999999999999E-2</v>
      </c>
      <c r="F9" s="51">
        <v>-5.0999999999999997E-2</v>
      </c>
    </row>
    <row r="10" spans="1:6" ht="22.5" x14ac:dyDescent="0.2">
      <c r="A10" s="3"/>
      <c r="B10" s="75"/>
      <c r="C10" s="49" t="s">
        <v>196</v>
      </c>
      <c r="D10" s="53">
        <v>2.36714874901824E-2</v>
      </c>
      <c r="E10" s="51">
        <v>3.0000000000000001E-3</v>
      </c>
      <c r="F10" s="51">
        <v>-3.7999999999999999E-2</v>
      </c>
    </row>
    <row r="11" spans="1:6" ht="22.5" x14ac:dyDescent="0.2">
      <c r="A11" s="3"/>
      <c r="B11" s="75"/>
      <c r="C11" s="49" t="s">
        <v>202</v>
      </c>
      <c r="D11" s="53">
        <v>0.16712508513962501</v>
      </c>
      <c r="E11" s="51" t="s">
        <v>807</v>
      </c>
      <c r="F11" s="51">
        <v>-1.2E-2</v>
      </c>
    </row>
    <row r="12" spans="1:6" ht="22.5" x14ac:dyDescent="0.2">
      <c r="A12" s="3"/>
      <c r="B12" s="75"/>
      <c r="C12" s="49" t="s">
        <v>204</v>
      </c>
      <c r="D12" s="53">
        <v>3.9717272845025402E-2</v>
      </c>
      <c r="E12" s="51" t="s">
        <v>184</v>
      </c>
      <c r="F12" s="51">
        <v>-1.9E-2</v>
      </c>
    </row>
    <row r="13" spans="1:6" ht="30" customHeight="1" x14ac:dyDescent="0.2">
      <c r="A13" s="3" t="s">
        <v>210</v>
      </c>
      <c r="B13" s="75">
        <f>1-SUM(D13:D18)</f>
        <v>0.19451280979801999</v>
      </c>
      <c r="C13" s="49" t="s">
        <v>211</v>
      </c>
      <c r="D13" s="53">
        <v>0.15490447198951199</v>
      </c>
      <c r="E13" s="51">
        <v>1.2E-2</v>
      </c>
      <c r="F13" s="51">
        <v>-1.0999999999999999E-2</v>
      </c>
    </row>
    <row r="14" spans="1:6" ht="22.5" x14ac:dyDescent="0.2">
      <c r="A14" s="3"/>
      <c r="B14" s="75"/>
      <c r="C14" s="49" t="s">
        <v>212</v>
      </c>
      <c r="D14" s="53">
        <v>0.13549012798384999</v>
      </c>
      <c r="E14" s="51" t="s">
        <v>815</v>
      </c>
      <c r="F14" s="51">
        <v>-1.4999999999999999E-2</v>
      </c>
    </row>
    <row r="15" spans="1:6" ht="33.75" x14ac:dyDescent="0.2">
      <c r="A15" s="3"/>
      <c r="B15" s="75"/>
      <c r="C15" s="49" t="s">
        <v>213</v>
      </c>
      <c r="D15" s="53">
        <v>0.12583870234099701</v>
      </c>
      <c r="E15" s="51">
        <v>-3.0000000000000001E-3</v>
      </c>
      <c r="F15" s="51">
        <v>-1.2999999999999999E-2</v>
      </c>
    </row>
    <row r="16" spans="1:6" ht="33.75" x14ac:dyDescent="0.2">
      <c r="A16" s="3"/>
      <c r="B16" s="75"/>
      <c r="C16" s="49" t="s">
        <v>214</v>
      </c>
      <c r="D16" s="53">
        <v>0.19170585682475899</v>
      </c>
      <c r="E16" s="51">
        <v>8.0000000000000002E-3</v>
      </c>
      <c r="F16" s="51">
        <v>-1.0999999999999999E-2</v>
      </c>
    </row>
    <row r="17" spans="1:6" ht="33.75" x14ac:dyDescent="0.2">
      <c r="A17" s="3"/>
      <c r="B17" s="75"/>
      <c r="C17" s="49" t="s">
        <v>215</v>
      </c>
      <c r="D17" s="53">
        <v>0.12563819308038701</v>
      </c>
      <c r="E17" s="51">
        <v>2E-3</v>
      </c>
      <c r="F17" s="51">
        <v>-1.2E-2</v>
      </c>
    </row>
    <row r="18" spans="1:6" ht="33.75" x14ac:dyDescent="0.2">
      <c r="A18" s="3"/>
      <c r="B18" s="75"/>
      <c r="C18" s="49" t="s">
        <v>216</v>
      </c>
      <c r="D18" s="53">
        <v>7.1909837982475106E-2</v>
      </c>
      <c r="E18" s="51">
        <v>3.0000000000000001E-3</v>
      </c>
      <c r="F18" s="51">
        <v>-1.4999999999999999E-2</v>
      </c>
    </row>
    <row r="19" spans="1:6" ht="30" customHeight="1" x14ac:dyDescent="0.2">
      <c r="A19" s="76" t="s">
        <v>221</v>
      </c>
      <c r="B19" s="77">
        <f>1-SUM(D19:D20)</f>
        <v>0.52950387555430201</v>
      </c>
      <c r="C19" s="49" t="s">
        <v>222</v>
      </c>
      <c r="D19" s="53">
        <v>0.248088870389293</v>
      </c>
      <c r="E19" s="51" t="s">
        <v>859</v>
      </c>
      <c r="F19" s="51">
        <v>-1.2E-2</v>
      </c>
    </row>
    <row r="20" spans="1:6" ht="22.5" x14ac:dyDescent="0.2">
      <c r="A20" s="76"/>
      <c r="B20" s="77"/>
      <c r="C20" s="49" t="s">
        <v>227</v>
      </c>
      <c r="D20" s="53">
        <v>0.22240725405640499</v>
      </c>
      <c r="E20" s="51" t="s">
        <v>647</v>
      </c>
      <c r="F20" s="51">
        <v>-1.2E-2</v>
      </c>
    </row>
    <row r="21" spans="1:6" ht="30" customHeight="1" x14ac:dyDescent="0.2">
      <c r="A21" s="3" t="s">
        <v>231</v>
      </c>
      <c r="B21" s="75">
        <f>1-SUM(D21:D25)</f>
        <v>0.50155513901867921</v>
      </c>
      <c r="C21" s="49" t="s">
        <v>232</v>
      </c>
      <c r="D21" s="53">
        <v>3.7563688183621102E-2</v>
      </c>
      <c r="E21" s="51">
        <v>-1.7999999999999999E-2</v>
      </c>
      <c r="F21" s="51">
        <v>-0.122</v>
      </c>
    </row>
    <row r="22" spans="1:6" ht="22.5" x14ac:dyDescent="0.2">
      <c r="A22" s="3"/>
      <c r="B22" s="75"/>
      <c r="C22" s="49" t="s">
        <v>233</v>
      </c>
      <c r="D22" s="53">
        <v>2.0335300336331501E-2</v>
      </c>
      <c r="E22" s="51" t="s">
        <v>912</v>
      </c>
      <c r="F22" s="51">
        <v>-2.5999999999999999E-2</v>
      </c>
    </row>
    <row r="23" spans="1:6" ht="33.75" x14ac:dyDescent="0.2">
      <c r="A23" s="3"/>
      <c r="B23" s="75"/>
      <c r="C23" s="49" t="s">
        <v>239</v>
      </c>
      <c r="D23" s="53">
        <v>4.4416772340085099E-2</v>
      </c>
      <c r="E23" s="51" t="s">
        <v>913</v>
      </c>
      <c r="F23" s="51">
        <v>-1.7999999999999999E-2</v>
      </c>
    </row>
    <row r="24" spans="1:6" ht="33.75" x14ac:dyDescent="0.2">
      <c r="A24" s="3"/>
      <c r="B24" s="75"/>
      <c r="C24" s="49" t="s">
        <v>240</v>
      </c>
      <c r="D24" s="53">
        <v>0.37802586001273403</v>
      </c>
      <c r="E24" s="51" t="s">
        <v>253</v>
      </c>
      <c r="F24" s="51">
        <v>-8.0000000000000002E-3</v>
      </c>
    </row>
    <row r="25" spans="1:6" ht="33.75" x14ac:dyDescent="0.2">
      <c r="A25" s="3"/>
      <c r="B25" s="75"/>
      <c r="C25" s="49" t="s">
        <v>241</v>
      </c>
      <c r="D25" s="53">
        <v>1.8103240108548999E-2</v>
      </c>
      <c r="E25" s="51">
        <v>-7.0000000000000001E-3</v>
      </c>
      <c r="F25" s="51">
        <v>-2.7E-2</v>
      </c>
    </row>
    <row r="26" spans="1:6" ht="30" customHeight="1" x14ac:dyDescent="0.2">
      <c r="A26" s="3" t="s">
        <v>242</v>
      </c>
      <c r="B26" s="75">
        <f>1-SUM(D26:D30)</f>
        <v>0.32374861199925953</v>
      </c>
      <c r="C26" s="49" t="s">
        <v>243</v>
      </c>
      <c r="D26" s="53">
        <v>9.8535741115799505E-2</v>
      </c>
      <c r="E26" s="51">
        <v>-2.1999999999999999E-2</v>
      </c>
      <c r="F26" s="51">
        <v>-1.9E-2</v>
      </c>
    </row>
    <row r="27" spans="1:6" ht="22.5" x14ac:dyDescent="0.2">
      <c r="A27" s="3"/>
      <c r="B27" s="75"/>
      <c r="C27" s="49" t="s">
        <v>244</v>
      </c>
      <c r="D27" s="53">
        <v>0.147137187521658</v>
      </c>
      <c r="E27" s="51">
        <v>1.0999999999999999E-2</v>
      </c>
      <c r="F27" s="51">
        <v>-1.2E-2</v>
      </c>
    </row>
    <row r="28" spans="1:6" ht="33.75" x14ac:dyDescent="0.2">
      <c r="A28" s="3"/>
      <c r="B28" s="75"/>
      <c r="C28" s="49" t="s">
        <v>249</v>
      </c>
      <c r="D28" s="53">
        <v>0.16593210168851499</v>
      </c>
      <c r="E28" s="51">
        <v>-8.9999999999999993E-3</v>
      </c>
      <c r="F28" s="51">
        <v>-1.2E-2</v>
      </c>
    </row>
    <row r="29" spans="1:6" ht="33.75" x14ac:dyDescent="0.2">
      <c r="A29" s="3"/>
      <c r="B29" s="75"/>
      <c r="C29" s="49" t="s">
        <v>250</v>
      </c>
      <c r="D29" s="53">
        <v>0.141480279351128</v>
      </c>
      <c r="E29" s="51">
        <v>2E-3</v>
      </c>
      <c r="F29" s="51">
        <v>-1.2999999999999999E-2</v>
      </c>
    </row>
    <row r="30" spans="1:6" ht="22.5" x14ac:dyDescent="0.2">
      <c r="A30" s="3"/>
      <c r="B30" s="75"/>
      <c r="C30" s="49" t="s">
        <v>251</v>
      </c>
      <c r="D30" s="53">
        <v>0.12316607832364</v>
      </c>
      <c r="E30" s="51">
        <v>1.0999999999999999E-2</v>
      </c>
      <c r="F30" s="51">
        <v>-1.4E-2</v>
      </c>
    </row>
    <row r="31" spans="1:6" ht="30" customHeight="1" x14ac:dyDescent="0.2">
      <c r="A31" s="3" t="s">
        <v>256</v>
      </c>
      <c r="B31" s="75">
        <f>1-SUM(D31:D35)</f>
        <v>9.2453322568442187E-2</v>
      </c>
      <c r="C31" s="49" t="s">
        <v>257</v>
      </c>
      <c r="D31" s="53">
        <v>0.74456519685024802</v>
      </c>
      <c r="E31" s="51">
        <v>8.9999999999999993E-3</v>
      </c>
      <c r="F31" s="51">
        <v>-1.4999999999999999E-2</v>
      </c>
    </row>
    <row r="32" spans="1:6" ht="22.5" x14ac:dyDescent="0.2">
      <c r="A32" s="3"/>
      <c r="B32" s="75"/>
      <c r="C32" s="49" t="s">
        <v>258</v>
      </c>
      <c r="D32" s="53">
        <v>3.1502524091559903E-2</v>
      </c>
      <c r="E32" s="51">
        <v>0.03</v>
      </c>
      <c r="F32" s="51">
        <v>-2.4E-2</v>
      </c>
    </row>
    <row r="33" spans="1:6" ht="33.75" x14ac:dyDescent="0.2">
      <c r="A33" s="3"/>
      <c r="B33" s="75"/>
      <c r="C33" s="49" t="s">
        <v>259</v>
      </c>
      <c r="D33" s="53">
        <v>5.0531799357985498E-2</v>
      </c>
      <c r="E33" s="51">
        <v>1E-3</v>
      </c>
      <c r="F33" s="51">
        <v>-0.02</v>
      </c>
    </row>
    <row r="34" spans="1:6" ht="33.75" x14ac:dyDescent="0.2">
      <c r="A34" s="3"/>
      <c r="B34" s="75"/>
      <c r="C34" s="49" t="s">
        <v>260</v>
      </c>
      <c r="D34" s="53">
        <v>4.62464385716417E-2</v>
      </c>
      <c r="E34" s="51">
        <v>1.2999999999999999E-2</v>
      </c>
      <c r="F34" s="51">
        <v>-0.02</v>
      </c>
    </row>
    <row r="35" spans="1:6" ht="22.5" x14ac:dyDescent="0.2">
      <c r="A35" s="3"/>
      <c r="B35" s="75"/>
      <c r="C35" s="49" t="s">
        <v>261</v>
      </c>
      <c r="D35" s="53">
        <v>3.4700718560122801E-2</v>
      </c>
      <c r="E35" s="51">
        <v>7.0000000000000001E-3</v>
      </c>
      <c r="F35" s="51">
        <v>-2.3E-2</v>
      </c>
    </row>
    <row r="36" spans="1:6" ht="30" customHeight="1" x14ac:dyDescent="0.2">
      <c r="A36" s="3" t="s">
        <v>262</v>
      </c>
      <c r="B36" s="75">
        <f>1-SUM(D36:D40)</f>
        <v>3.5752378232955961E-2</v>
      </c>
      <c r="C36" s="49" t="s">
        <v>263</v>
      </c>
      <c r="D36" s="53">
        <v>0.88500418099533895</v>
      </c>
      <c r="E36" s="51">
        <v>-1.7999999999999999E-2</v>
      </c>
      <c r="F36" s="51">
        <v>-2.1999999999999999E-2</v>
      </c>
    </row>
    <row r="37" spans="1:6" ht="22.5" x14ac:dyDescent="0.2">
      <c r="A37" s="3"/>
      <c r="B37" s="75"/>
      <c r="C37" s="49" t="s">
        <v>264</v>
      </c>
      <c r="D37" s="53">
        <v>1.6069699496520901E-2</v>
      </c>
      <c r="E37" s="51">
        <v>-1.7000000000000001E-2</v>
      </c>
      <c r="F37" s="51">
        <v>-3.4000000000000002E-2</v>
      </c>
    </row>
    <row r="38" spans="1:6" ht="33.75" x14ac:dyDescent="0.2">
      <c r="A38" s="3"/>
      <c r="B38" s="75"/>
      <c r="C38" s="49" t="s">
        <v>265</v>
      </c>
      <c r="D38" s="53">
        <v>1.75099781032114E-2</v>
      </c>
      <c r="E38" s="51">
        <v>-2.1999999999999999E-2</v>
      </c>
      <c r="F38" s="51">
        <v>-3.2000000000000001E-2</v>
      </c>
    </row>
    <row r="39" spans="1:6" ht="33.75" x14ac:dyDescent="0.2">
      <c r="A39" s="3"/>
      <c r="B39" s="75"/>
      <c r="C39" s="49" t="s">
        <v>266</v>
      </c>
      <c r="D39" s="53">
        <v>2.51702430564687E-2</v>
      </c>
      <c r="E39" s="51">
        <v>-1.4999999999999999E-2</v>
      </c>
      <c r="F39" s="51">
        <v>-2.9000000000000001E-2</v>
      </c>
    </row>
    <row r="40" spans="1:6" ht="22.5" x14ac:dyDescent="0.2">
      <c r="A40" s="3"/>
      <c r="B40" s="75"/>
      <c r="C40" s="49" t="s">
        <v>267</v>
      </c>
      <c r="D40" s="53">
        <v>2.0493520115504E-2</v>
      </c>
      <c r="E40" s="51">
        <v>-1.4999999999999999E-2</v>
      </c>
      <c r="F40" s="51">
        <v>-3.1E-2</v>
      </c>
    </row>
    <row r="41" spans="1:6" ht="45" customHeight="1" x14ac:dyDescent="0.2">
      <c r="A41" s="3" t="s">
        <v>268</v>
      </c>
      <c r="B41" s="75">
        <f>1-SUM(D41:D42)</f>
        <v>0.35797375315487301</v>
      </c>
      <c r="C41" s="49" t="s">
        <v>269</v>
      </c>
      <c r="D41" s="53">
        <v>0.53537942457100995</v>
      </c>
      <c r="E41" s="51">
        <v>-2E-3</v>
      </c>
      <c r="F41" s="51">
        <v>-8.9999999999999993E-3</v>
      </c>
    </row>
    <row r="42" spans="1:6" ht="33.75" x14ac:dyDescent="0.2">
      <c r="A42" s="3"/>
      <c r="B42" s="75"/>
      <c r="C42" s="49" t="s">
        <v>272</v>
      </c>
      <c r="D42" s="53">
        <v>0.106646822274117</v>
      </c>
      <c r="E42" s="51">
        <v>7.0000000000000001E-3</v>
      </c>
      <c r="F42" s="51">
        <v>-1.2999999999999999E-2</v>
      </c>
    </row>
    <row r="43" spans="1:6" ht="45" customHeight="1" x14ac:dyDescent="0.2">
      <c r="A43" s="3" t="s">
        <v>275</v>
      </c>
      <c r="B43" s="75">
        <f>1-SUM(D43:D44)</f>
        <v>8.0562210776981225E-2</v>
      </c>
      <c r="C43" s="49" t="s">
        <v>276</v>
      </c>
      <c r="D43" s="53">
        <v>0.893104077734307</v>
      </c>
      <c r="E43" s="51">
        <v>-1E-3</v>
      </c>
      <c r="F43" s="51">
        <v>-1.7000000000000001E-2</v>
      </c>
    </row>
    <row r="44" spans="1:6" ht="33.75" x14ac:dyDescent="0.2">
      <c r="A44" s="3"/>
      <c r="B44" s="75"/>
      <c r="C44" s="49" t="s">
        <v>277</v>
      </c>
      <c r="D44" s="53">
        <v>2.6333711488711799E-2</v>
      </c>
      <c r="E44" s="51">
        <v>-2.3E-2</v>
      </c>
      <c r="F44" s="51">
        <v>-2.5999999999999999E-2</v>
      </c>
    </row>
    <row r="45" spans="1:6" ht="45" customHeight="1" x14ac:dyDescent="0.2">
      <c r="A45" s="3" t="s">
        <v>278</v>
      </c>
      <c r="B45" s="75">
        <f>1-SUM(D45:D46)</f>
        <v>3.5445330975189537E-2</v>
      </c>
      <c r="C45" s="49" t="s">
        <v>279</v>
      </c>
      <c r="D45" s="53">
        <v>0.95366394586363001</v>
      </c>
      <c r="E45" s="51">
        <v>-8.9999999999999993E-3</v>
      </c>
      <c r="F45" s="51">
        <v>-2.5000000000000001E-2</v>
      </c>
    </row>
    <row r="46" spans="1:6" ht="33.75" x14ac:dyDescent="0.2">
      <c r="A46" s="3"/>
      <c r="B46" s="75"/>
      <c r="C46" s="49" t="s">
        <v>280</v>
      </c>
      <c r="D46" s="53">
        <v>1.08907231611804E-2</v>
      </c>
      <c r="E46" s="51">
        <v>1.0999999999999999E-2</v>
      </c>
      <c r="F46" s="51">
        <v>-3.9E-2</v>
      </c>
    </row>
    <row r="47" spans="1:6" ht="60" customHeight="1" x14ac:dyDescent="0.2">
      <c r="A47" s="3" t="s">
        <v>281</v>
      </c>
      <c r="B47" s="75">
        <f>1-SUM(D47:D50)</f>
        <v>0.4740470590116086</v>
      </c>
      <c r="C47" s="49" t="s">
        <v>282</v>
      </c>
      <c r="D47" s="53">
        <v>0.11673159955161801</v>
      </c>
      <c r="E47" s="51">
        <v>2.1000000000000001E-2</v>
      </c>
      <c r="F47" s="51">
        <v>-1.7999999999999999E-2</v>
      </c>
    </row>
    <row r="48" spans="1:6" ht="33.75" x14ac:dyDescent="0.2">
      <c r="A48" s="3"/>
      <c r="B48" s="75"/>
      <c r="C48" s="49" t="s">
        <v>285</v>
      </c>
      <c r="D48" s="53">
        <v>1.59836282098351E-2</v>
      </c>
      <c r="E48" s="51">
        <v>1.2999999999999999E-2</v>
      </c>
      <c r="F48" s="51">
        <v>-2.7E-2</v>
      </c>
    </row>
    <row r="49" spans="1:6" ht="33.75" x14ac:dyDescent="0.2">
      <c r="A49" s="3"/>
      <c r="B49" s="75"/>
      <c r="C49" s="49" t="s">
        <v>286</v>
      </c>
      <c r="D49" s="53">
        <v>3.9256698482722299E-2</v>
      </c>
      <c r="E49" s="51">
        <v>-1.6E-2</v>
      </c>
      <c r="F49" s="51">
        <v>-1.7000000000000001E-2</v>
      </c>
    </row>
    <row r="50" spans="1:6" ht="33.75" x14ac:dyDescent="0.2">
      <c r="A50" s="3"/>
      <c r="B50" s="75"/>
      <c r="C50" s="49" t="s">
        <v>287</v>
      </c>
      <c r="D50" s="53">
        <v>0.353981014744216</v>
      </c>
      <c r="E50" s="51">
        <v>-8.9999999999999993E-3</v>
      </c>
      <c r="F50" s="51">
        <v>-7.0000000000000001E-3</v>
      </c>
    </row>
    <row r="51" spans="1:6" ht="45" customHeight="1" x14ac:dyDescent="0.2">
      <c r="A51" s="3" t="s">
        <v>288</v>
      </c>
      <c r="B51" s="75">
        <f>1-SUM(D51:D53)</f>
        <v>2.9098262385756635E-2</v>
      </c>
      <c r="C51" s="49" t="s">
        <v>289</v>
      </c>
      <c r="D51" s="53">
        <v>6.4509526272703593E-2</v>
      </c>
      <c r="E51" s="51">
        <v>-4.3999999999999997E-2</v>
      </c>
      <c r="F51" s="51">
        <v>-3.3000000000000002E-2</v>
      </c>
    </row>
    <row r="52" spans="1:6" ht="33.75" x14ac:dyDescent="0.2">
      <c r="A52" s="3"/>
      <c r="B52" s="75"/>
      <c r="C52" s="49" t="s">
        <v>290</v>
      </c>
      <c r="D52" s="53">
        <v>1.7036209346122801E-2</v>
      </c>
      <c r="E52" s="51">
        <v>-2.5999999999999999E-2</v>
      </c>
      <c r="F52" s="51">
        <v>-3.4000000000000002E-2</v>
      </c>
    </row>
    <row r="53" spans="1:6" ht="22.5" x14ac:dyDescent="0.2">
      <c r="A53" s="3"/>
      <c r="B53" s="75"/>
      <c r="C53" s="49" t="s">
        <v>291</v>
      </c>
      <c r="D53" s="53">
        <v>0.88935600199541698</v>
      </c>
      <c r="E53" s="51">
        <v>4.0000000000000001E-3</v>
      </c>
      <c r="F53" s="51">
        <v>-0.02</v>
      </c>
    </row>
    <row r="54" spans="1:6" ht="30" customHeight="1" x14ac:dyDescent="0.2">
      <c r="A54" s="3" t="s">
        <v>292</v>
      </c>
      <c r="B54" s="75">
        <f>1-SUM(D54:D55)</f>
        <v>0.52214052993222804</v>
      </c>
      <c r="C54" s="49" t="s">
        <v>293</v>
      </c>
      <c r="D54" s="53">
        <v>0.116138169481904</v>
      </c>
      <c r="E54" s="51" t="s">
        <v>357</v>
      </c>
      <c r="F54" s="51">
        <v>-1.7999999999999999E-2</v>
      </c>
    </row>
    <row r="55" spans="1:6" ht="22.5" x14ac:dyDescent="0.2">
      <c r="A55" s="3"/>
      <c r="B55" s="75"/>
      <c r="C55" s="49" t="s">
        <v>294</v>
      </c>
      <c r="D55" s="53">
        <v>0.36172130058586799</v>
      </c>
      <c r="E55" s="51">
        <v>2.1000000000000001E-2</v>
      </c>
      <c r="F55" s="51">
        <v>-0.155</v>
      </c>
    </row>
    <row r="56" spans="1:6" ht="30" customHeight="1" x14ac:dyDescent="0.2">
      <c r="A56" s="3" t="s">
        <v>295</v>
      </c>
      <c r="B56" s="75">
        <f>1-SUM(D56:D58)</f>
        <v>2.7972712164232916E-2</v>
      </c>
      <c r="C56" s="49" t="s">
        <v>296</v>
      </c>
      <c r="D56" s="53">
        <v>0.63876796237757005</v>
      </c>
      <c r="E56" s="51">
        <v>2.5000000000000001E-2</v>
      </c>
      <c r="F56" s="51">
        <v>-0.157</v>
      </c>
    </row>
    <row r="57" spans="1:6" ht="22.5" x14ac:dyDescent="0.2">
      <c r="A57" s="3"/>
      <c r="B57" s="75"/>
      <c r="C57" s="49" t="s">
        <v>297</v>
      </c>
      <c r="D57" s="53">
        <v>0.17699836748758199</v>
      </c>
      <c r="E57" s="51">
        <v>8.0000000000000002E-3</v>
      </c>
      <c r="F57" s="51">
        <v>-2.1000000000000001E-2</v>
      </c>
    </row>
    <row r="58" spans="1:6" ht="22.5" x14ac:dyDescent="0.2">
      <c r="A58" s="3"/>
      <c r="B58" s="75"/>
      <c r="C58" s="49" t="s">
        <v>298</v>
      </c>
      <c r="D58" s="53">
        <v>0.15626095797061501</v>
      </c>
      <c r="E58" s="51">
        <v>2.5000000000000001E-2</v>
      </c>
      <c r="F58" s="51">
        <v>-2.1999999999999999E-2</v>
      </c>
    </row>
    <row r="59" spans="1:6" ht="30" customHeight="1" x14ac:dyDescent="0.2">
      <c r="A59" s="3" t="s">
        <v>299</v>
      </c>
      <c r="B59" s="75">
        <f>1-SUM(D59:D60)</f>
        <v>0.13321221402080163</v>
      </c>
      <c r="C59" s="49" t="s">
        <v>300</v>
      </c>
      <c r="D59" s="53">
        <v>2.2729074157754402E-2</v>
      </c>
      <c r="E59" s="51">
        <v>4.2000000000000003E-2</v>
      </c>
      <c r="F59" s="51">
        <v>-2.8000000000000001E-2</v>
      </c>
    </row>
    <row r="60" spans="1:6" x14ac:dyDescent="0.2">
      <c r="A60" s="3"/>
      <c r="B60" s="75"/>
      <c r="C60" s="49" t="s">
        <v>301</v>
      </c>
      <c r="D60" s="53">
        <v>0.84405871182144399</v>
      </c>
      <c r="E60" s="51">
        <v>4.0000000000000001E-3</v>
      </c>
      <c r="F60" s="51">
        <v>-0.01</v>
      </c>
    </row>
    <row r="61" spans="1:6" ht="30" customHeight="1" x14ac:dyDescent="0.2">
      <c r="A61" s="3" t="s">
        <v>302</v>
      </c>
      <c r="B61" s="75">
        <f>1-SUM(D61:D62)</f>
        <v>0.55541501675794036</v>
      </c>
      <c r="C61" s="49" t="s">
        <v>303</v>
      </c>
      <c r="D61" s="53">
        <v>2.6301057958587601E-2</v>
      </c>
      <c r="E61" s="51">
        <v>-2.5999999999999999E-2</v>
      </c>
      <c r="F61" s="51">
        <v>-2.5000000000000001E-2</v>
      </c>
    </row>
    <row r="62" spans="1:6" ht="22.5" x14ac:dyDescent="0.2">
      <c r="A62" s="3"/>
      <c r="B62" s="75"/>
      <c r="C62" s="49" t="s">
        <v>305</v>
      </c>
      <c r="D62" s="53">
        <v>0.41828392528347202</v>
      </c>
      <c r="E62" s="51">
        <v>-8.9999999999999993E-3</v>
      </c>
      <c r="F62" s="51">
        <v>-8.9999999999999993E-3</v>
      </c>
    </row>
    <row r="63" spans="1:6" ht="30" customHeight="1" x14ac:dyDescent="0.2">
      <c r="A63" s="3" t="s">
        <v>306</v>
      </c>
      <c r="B63" s="75">
        <f>1-SUM(D63:D66)</f>
        <v>0.43578362562746542</v>
      </c>
      <c r="C63" s="49" t="s">
        <v>307</v>
      </c>
      <c r="D63" s="53">
        <v>0.126806379196585</v>
      </c>
      <c r="E63" s="51" t="s">
        <v>914</v>
      </c>
      <c r="F63" s="51">
        <v>-1.4E-2</v>
      </c>
    </row>
    <row r="64" spans="1:6" ht="22.5" x14ac:dyDescent="0.2">
      <c r="A64" s="3"/>
      <c r="B64" s="75"/>
      <c r="C64" s="49" t="s">
        <v>310</v>
      </c>
      <c r="D64" s="53">
        <v>5.78203135053846E-2</v>
      </c>
      <c r="E64" s="51">
        <v>5.0000000000000001E-3</v>
      </c>
      <c r="F64" s="51">
        <v>-2.8000000000000001E-2</v>
      </c>
    </row>
    <row r="65" spans="1:6" ht="22.5" x14ac:dyDescent="0.2">
      <c r="A65" s="3"/>
      <c r="B65" s="75"/>
      <c r="C65" s="49" t="s">
        <v>312</v>
      </c>
      <c r="D65" s="53">
        <v>0.118475181699082</v>
      </c>
      <c r="E65" s="51">
        <v>8.0000000000000002E-3</v>
      </c>
      <c r="F65" s="51">
        <v>-1.2E-2</v>
      </c>
    </row>
    <row r="66" spans="1:6" ht="22.5" x14ac:dyDescent="0.2">
      <c r="A66" s="3"/>
      <c r="B66" s="75"/>
      <c r="C66" s="49" t="s">
        <v>315</v>
      </c>
      <c r="D66" s="53">
        <v>0.26111449997148301</v>
      </c>
      <c r="E66" s="51" t="s">
        <v>203</v>
      </c>
      <c r="F66" s="51">
        <v>-1.0999999999999999E-2</v>
      </c>
    </row>
    <row r="67" spans="1:6" ht="45" customHeight="1" x14ac:dyDescent="0.2">
      <c r="A67" s="3" t="s">
        <v>319</v>
      </c>
      <c r="B67" s="75">
        <f>1-SUM(D67:D68)</f>
        <v>0.36049530806268182</v>
      </c>
      <c r="C67" s="49" t="s">
        <v>320</v>
      </c>
      <c r="D67" s="53">
        <v>1.3886507833152199E-2</v>
      </c>
      <c r="E67" s="51">
        <v>-0.14699999999999999</v>
      </c>
      <c r="F67" s="51">
        <v>-0.13700000000000001</v>
      </c>
    </row>
    <row r="68" spans="1:6" ht="22.5" x14ac:dyDescent="0.2">
      <c r="A68" s="3"/>
      <c r="B68" s="75"/>
      <c r="C68" s="49" t="s">
        <v>321</v>
      </c>
      <c r="D68" s="53">
        <v>0.62561818410416603</v>
      </c>
      <c r="E68" s="51">
        <v>-1E-3</v>
      </c>
      <c r="F68" s="51">
        <v>-7.0000000000000001E-3</v>
      </c>
    </row>
    <row r="69" spans="1:6" ht="60" customHeight="1" x14ac:dyDescent="0.2">
      <c r="A69" s="3" t="s">
        <v>322</v>
      </c>
      <c r="B69" s="75">
        <f>1-SUM(D69:D70)</f>
        <v>0.73720574680942363</v>
      </c>
      <c r="C69" s="49" t="s">
        <v>323</v>
      </c>
      <c r="D69" s="53">
        <v>1.49397359654414E-2</v>
      </c>
      <c r="E69" s="51">
        <v>-0.13200000000000001</v>
      </c>
      <c r="F69" s="51">
        <v>-0.11899999999999999</v>
      </c>
    </row>
    <row r="70" spans="1:6" ht="33.75" x14ac:dyDescent="0.2">
      <c r="A70" s="3"/>
      <c r="B70" s="75"/>
      <c r="C70" s="49" t="s">
        <v>324</v>
      </c>
      <c r="D70" s="53">
        <v>0.24785451722513499</v>
      </c>
      <c r="E70" s="51">
        <v>-1.2E-2</v>
      </c>
      <c r="F70" s="51">
        <v>-8.0000000000000002E-3</v>
      </c>
    </row>
    <row r="71" spans="1:6" ht="30" customHeight="1" x14ac:dyDescent="0.2">
      <c r="A71" s="3" t="s">
        <v>325</v>
      </c>
      <c r="B71" s="75">
        <f>1-SUM(D71:D72)</f>
        <v>0.43414030972132278</v>
      </c>
      <c r="C71" s="49" t="s">
        <v>326</v>
      </c>
      <c r="D71" s="53">
        <v>1.5430811698544201E-2</v>
      </c>
      <c r="E71" s="51">
        <v>-1E-3</v>
      </c>
      <c r="F71" s="51">
        <v>-9.1999999999999998E-2</v>
      </c>
    </row>
    <row r="72" spans="1:6" ht="22.5" x14ac:dyDescent="0.2">
      <c r="A72" s="3"/>
      <c r="B72" s="75"/>
      <c r="C72" s="49" t="s">
        <v>327</v>
      </c>
      <c r="D72" s="53">
        <v>0.55042887858013301</v>
      </c>
      <c r="E72" s="51">
        <v>7.0000000000000001E-3</v>
      </c>
      <c r="F72" s="51">
        <v>-7.0000000000000001E-3</v>
      </c>
    </row>
    <row r="73" spans="1:6" ht="45" customHeight="1" x14ac:dyDescent="0.2">
      <c r="A73" s="3" t="s">
        <v>329</v>
      </c>
      <c r="B73" s="75">
        <f>1-SUM(D73:D74)</f>
        <v>0.54225590976573146</v>
      </c>
      <c r="C73" s="49" t="s">
        <v>330</v>
      </c>
      <c r="D73" s="53">
        <v>1.49581657819675E-2</v>
      </c>
      <c r="E73" s="51">
        <v>0.20300000000000001</v>
      </c>
      <c r="F73" s="51">
        <v>-0.13800000000000001</v>
      </c>
    </row>
    <row r="74" spans="1:6" ht="22.5" x14ac:dyDescent="0.2">
      <c r="A74" s="3"/>
      <c r="B74" s="75"/>
      <c r="C74" s="49" t="s">
        <v>331</v>
      </c>
      <c r="D74" s="53">
        <v>0.44278592445230103</v>
      </c>
      <c r="E74" s="51">
        <v>2E-3</v>
      </c>
      <c r="F74" s="51">
        <v>-7.0000000000000001E-3</v>
      </c>
    </row>
    <row r="75" spans="1:6" ht="45" customHeight="1" x14ac:dyDescent="0.2">
      <c r="A75" s="3" t="s">
        <v>332</v>
      </c>
      <c r="B75" s="75">
        <f>1-SUM(D75:D76)</f>
        <v>0.7029809016438201</v>
      </c>
      <c r="C75" s="49" t="s">
        <v>333</v>
      </c>
      <c r="D75" s="53">
        <v>1.5691143483020899E-2</v>
      </c>
      <c r="E75" s="51">
        <v>2.4E-2</v>
      </c>
      <c r="F75" s="51">
        <v>-0.109</v>
      </c>
    </row>
    <row r="76" spans="1:6" ht="22.5" x14ac:dyDescent="0.2">
      <c r="A76" s="3"/>
      <c r="B76" s="75"/>
      <c r="C76" s="49" t="s">
        <v>334</v>
      </c>
      <c r="D76" s="53">
        <v>0.28132795487315898</v>
      </c>
      <c r="E76" s="51">
        <v>-4.0000000000000001E-3</v>
      </c>
      <c r="F76" s="51">
        <v>-8.0000000000000002E-3</v>
      </c>
    </row>
    <row r="77" spans="1:6" ht="15" customHeight="1" x14ac:dyDescent="0.2">
      <c r="A77" s="3" t="s">
        <v>335</v>
      </c>
      <c r="B77" s="75">
        <f>1-SUM(D77:D82)</f>
        <v>0.28264903206528713</v>
      </c>
      <c r="C77" s="49" t="s">
        <v>336</v>
      </c>
      <c r="D77" s="53">
        <v>4.9036026991547403E-2</v>
      </c>
      <c r="E77" s="51" t="s">
        <v>360</v>
      </c>
      <c r="F77" s="51">
        <v>-0.02</v>
      </c>
    </row>
    <row r="78" spans="1:6" x14ac:dyDescent="0.2">
      <c r="A78" s="3"/>
      <c r="B78" s="75"/>
      <c r="C78" s="49" t="s">
        <v>337</v>
      </c>
      <c r="D78" s="53">
        <v>8.1574431664751507E-2</v>
      </c>
      <c r="E78" s="51" t="s">
        <v>915</v>
      </c>
      <c r="F78" s="51">
        <v>-1.4999999999999999E-2</v>
      </c>
    </row>
    <row r="79" spans="1:6" x14ac:dyDescent="0.2">
      <c r="A79" s="3"/>
      <c r="B79" s="75"/>
      <c r="C79" s="49" t="s">
        <v>345</v>
      </c>
      <c r="D79" s="53">
        <v>0.10685955001987101</v>
      </c>
      <c r="E79" s="51" t="s">
        <v>609</v>
      </c>
      <c r="F79" s="51">
        <v>-1.2E-2</v>
      </c>
    </row>
    <row r="80" spans="1:6" x14ac:dyDescent="0.2">
      <c r="A80" s="3"/>
      <c r="B80" s="75"/>
      <c r="C80" s="49" t="s">
        <v>350</v>
      </c>
      <c r="D80" s="53">
        <v>0.18765754727855299</v>
      </c>
      <c r="E80" s="51" t="s">
        <v>477</v>
      </c>
      <c r="F80" s="51">
        <v>-0.01</v>
      </c>
    </row>
    <row r="81" spans="1:6" x14ac:dyDescent="0.2">
      <c r="A81" s="3"/>
      <c r="B81" s="75"/>
      <c r="C81" s="49" t="s">
        <v>353</v>
      </c>
      <c r="D81" s="53">
        <v>0.19443870620532999</v>
      </c>
      <c r="E81" s="51" t="s">
        <v>226</v>
      </c>
      <c r="F81" s="51">
        <v>-0.01</v>
      </c>
    </row>
    <row r="82" spans="1:6" x14ac:dyDescent="0.2">
      <c r="A82" s="3"/>
      <c r="B82" s="75"/>
      <c r="C82" s="49" t="s">
        <v>356</v>
      </c>
      <c r="D82" s="53">
        <v>9.7784705774660002E-2</v>
      </c>
      <c r="E82" s="51" t="s">
        <v>835</v>
      </c>
      <c r="F82" s="51">
        <v>-1.2999999999999999E-2</v>
      </c>
    </row>
    <row r="83" spans="1:6" ht="30" customHeight="1" x14ac:dyDescent="0.2">
      <c r="A83" s="3" t="s">
        <v>361</v>
      </c>
      <c r="B83" s="75">
        <f>1-SUM(D83:D85)</f>
        <v>4.6424274742542959E-2</v>
      </c>
      <c r="C83" s="49" t="s">
        <v>362</v>
      </c>
      <c r="D83" s="53">
        <v>0.60784505797194499</v>
      </c>
      <c r="E83" s="51">
        <v>4.0000000000000001E-3</v>
      </c>
      <c r="F83" s="51">
        <v>-1.6E-2</v>
      </c>
    </row>
    <row r="84" spans="1:6" x14ac:dyDescent="0.2">
      <c r="A84" s="3"/>
      <c r="B84" s="75"/>
      <c r="C84" s="49" t="s">
        <v>363</v>
      </c>
      <c r="D84" s="53">
        <v>0.13037235001865699</v>
      </c>
      <c r="E84" s="51">
        <v>8.9999999999999993E-3</v>
      </c>
      <c r="F84" s="51">
        <v>-1.7999999999999999E-2</v>
      </c>
    </row>
    <row r="85" spans="1:6" x14ac:dyDescent="0.2">
      <c r="A85" s="3"/>
      <c r="B85" s="75"/>
      <c r="C85" s="49" t="s">
        <v>364</v>
      </c>
      <c r="D85" s="53">
        <v>0.215358317266855</v>
      </c>
      <c r="E85" s="51">
        <v>-1.2999999999999999E-2</v>
      </c>
      <c r="F85" s="51">
        <v>-1.7000000000000001E-2</v>
      </c>
    </row>
    <row r="86" spans="1:6" ht="30" customHeight="1" x14ac:dyDescent="0.2">
      <c r="A86" s="3" t="s">
        <v>604</v>
      </c>
      <c r="B86" s="75">
        <f>1-SUM(D86:D89)</f>
        <v>0.34931645318556237</v>
      </c>
      <c r="C86" s="49" t="s">
        <v>366</v>
      </c>
      <c r="D86" s="53">
        <v>0.118172877456983</v>
      </c>
      <c r="E86" s="51">
        <v>1E-3</v>
      </c>
      <c r="F86" s="51">
        <v>-7.0000000000000001E-3</v>
      </c>
    </row>
    <row r="87" spans="1:6" x14ac:dyDescent="0.2">
      <c r="A87" s="3"/>
      <c r="B87" s="75"/>
      <c r="C87" s="49" t="s">
        <v>367</v>
      </c>
      <c r="D87" s="53">
        <v>0.153155273826723</v>
      </c>
      <c r="E87" s="51" t="s">
        <v>208</v>
      </c>
      <c r="F87" s="51">
        <v>-0.01</v>
      </c>
    </row>
    <row r="88" spans="1:6" x14ac:dyDescent="0.2">
      <c r="A88" s="3"/>
      <c r="B88" s="75"/>
      <c r="C88" s="49" t="s">
        <v>370</v>
      </c>
      <c r="D88" s="53">
        <v>0.355257366780379</v>
      </c>
      <c r="E88" s="51">
        <v>8.9999999999999993E-3</v>
      </c>
      <c r="F88" s="51">
        <v>-8.0000000000000002E-3</v>
      </c>
    </row>
    <row r="89" spans="1:6" x14ac:dyDescent="0.2">
      <c r="A89" s="3"/>
      <c r="B89" s="75"/>
      <c r="C89" s="49" t="s">
        <v>372</v>
      </c>
      <c r="D89" s="53">
        <v>2.40980287503526E-2</v>
      </c>
      <c r="E89" s="51">
        <v>-3.3000000000000002E-2</v>
      </c>
      <c r="F89" s="51">
        <v>-2.1999999999999999E-2</v>
      </c>
    </row>
    <row r="90" spans="1:6" ht="30" customHeight="1" x14ac:dyDescent="0.2">
      <c r="A90" s="3" t="s">
        <v>376</v>
      </c>
      <c r="B90" s="75">
        <f>1-SUM(D90:D91)</f>
        <v>0.78485523734166218</v>
      </c>
      <c r="C90" s="49" t="s">
        <v>377</v>
      </c>
      <c r="D90" s="53">
        <v>8.2293708448958596E-3</v>
      </c>
      <c r="E90" s="51">
        <v>-1.2E-2</v>
      </c>
      <c r="F90" s="51">
        <v>-8.2000000000000003E-2</v>
      </c>
    </row>
    <row r="91" spans="1:6" x14ac:dyDescent="0.2">
      <c r="A91" s="3"/>
      <c r="B91" s="75"/>
      <c r="C91" s="49" t="s">
        <v>378</v>
      </c>
      <c r="D91" s="53">
        <v>0.20691539181344201</v>
      </c>
      <c r="E91" s="51">
        <v>1.2999999999999999E-2</v>
      </c>
      <c r="F91" s="51">
        <v>-8.9999999999999993E-3</v>
      </c>
    </row>
    <row r="92" spans="1:6" ht="15" customHeight="1" x14ac:dyDescent="0.2">
      <c r="A92" s="3" t="s">
        <v>381</v>
      </c>
      <c r="B92" s="75">
        <f>1-SUM(D92:D95)</f>
        <v>0.19197853706458301</v>
      </c>
      <c r="C92" s="49" t="s">
        <v>382</v>
      </c>
      <c r="D92" s="53">
        <v>0.168271095779466</v>
      </c>
      <c r="E92" s="51">
        <v>2E-3</v>
      </c>
      <c r="F92" s="51">
        <v>-1.2E-2</v>
      </c>
    </row>
    <row r="93" spans="1:6" x14ac:dyDescent="0.2">
      <c r="A93" s="3"/>
      <c r="B93" s="75"/>
      <c r="C93" s="49" t="s">
        <v>383</v>
      </c>
      <c r="D93" s="53">
        <v>0.217394977918348</v>
      </c>
      <c r="E93" s="51" t="s">
        <v>203</v>
      </c>
      <c r="F93" s="51">
        <v>-1.0999999999999999E-2</v>
      </c>
    </row>
    <row r="94" spans="1:6" x14ac:dyDescent="0.2">
      <c r="A94" s="3"/>
      <c r="B94" s="75"/>
      <c r="C94" s="49" t="s">
        <v>388</v>
      </c>
      <c r="D94" s="53">
        <v>0.216458399792235</v>
      </c>
      <c r="E94" s="51">
        <v>-3.0000000000000001E-3</v>
      </c>
      <c r="F94" s="51">
        <v>-0.01</v>
      </c>
    </row>
    <row r="95" spans="1:6" x14ac:dyDescent="0.2">
      <c r="A95" s="3"/>
      <c r="B95" s="75"/>
      <c r="C95" s="49" t="s">
        <v>389</v>
      </c>
      <c r="D95" s="53">
        <v>0.20589698944536799</v>
      </c>
      <c r="E95" s="51" t="s">
        <v>511</v>
      </c>
      <c r="F95" s="51">
        <v>-1.0999999999999999E-2</v>
      </c>
    </row>
    <row r="96" spans="1:6" ht="45" customHeight="1" x14ac:dyDescent="0.2">
      <c r="A96" s="3" t="s">
        <v>392</v>
      </c>
      <c r="B96" s="75">
        <f>1-SUM(D96:D97)</f>
        <v>0.74208632291709198</v>
      </c>
      <c r="C96" s="49" t="s">
        <v>393</v>
      </c>
      <c r="D96" s="53">
        <v>3.7818540392341102E-2</v>
      </c>
      <c r="E96" s="51">
        <v>-6.0000000000000001E-3</v>
      </c>
      <c r="F96" s="51">
        <v>-2.5999999999999999E-2</v>
      </c>
    </row>
    <row r="97" spans="1:6" ht="22.5" x14ac:dyDescent="0.2">
      <c r="A97" s="3"/>
      <c r="B97" s="75"/>
      <c r="C97" s="49" t="s">
        <v>394</v>
      </c>
      <c r="D97" s="53">
        <v>0.22009513669056699</v>
      </c>
      <c r="E97" s="51" t="s">
        <v>916</v>
      </c>
      <c r="F97" s="51">
        <v>-1.4999999999999999E-2</v>
      </c>
    </row>
    <row r="98" spans="1:6" ht="30" customHeight="1" x14ac:dyDescent="0.2">
      <c r="A98" s="3" t="s">
        <v>395</v>
      </c>
      <c r="B98" s="75">
        <f>1-SUM(D98:D100)</f>
        <v>0.30436049453595793</v>
      </c>
      <c r="C98" s="49" t="s">
        <v>396</v>
      </c>
      <c r="D98" s="53">
        <v>0.21643287671855199</v>
      </c>
      <c r="E98" s="51" t="s">
        <v>338</v>
      </c>
      <c r="F98" s="51">
        <v>-1.4E-2</v>
      </c>
    </row>
    <row r="99" spans="1:6" ht="22.5" x14ac:dyDescent="0.2">
      <c r="A99" s="3"/>
      <c r="B99" s="75"/>
      <c r="C99" s="49" t="s">
        <v>404</v>
      </c>
      <c r="D99" s="53">
        <v>0.30428800328163003</v>
      </c>
      <c r="E99" s="51" t="s">
        <v>609</v>
      </c>
      <c r="F99" s="51">
        <v>-0.01</v>
      </c>
    </row>
    <row r="100" spans="1:6" ht="22.5" x14ac:dyDescent="0.2">
      <c r="A100" s="3"/>
      <c r="B100" s="75"/>
      <c r="C100" s="49" t="s">
        <v>407</v>
      </c>
      <c r="D100" s="53">
        <v>0.17491862546386</v>
      </c>
      <c r="E100" s="51">
        <v>1.9E-2</v>
      </c>
      <c r="F100" s="51">
        <v>-1.6E-2</v>
      </c>
    </row>
    <row r="101" spans="1:6" ht="15" customHeight="1" x14ac:dyDescent="0.2">
      <c r="A101" s="3" t="s">
        <v>413</v>
      </c>
      <c r="B101" s="75">
        <f>1-SUM(D101:D102)</f>
        <v>0.24880476259170015</v>
      </c>
      <c r="C101" s="49" t="s">
        <v>414</v>
      </c>
      <c r="D101" s="53">
        <v>4.6478516073608901E-2</v>
      </c>
      <c r="E101" s="51">
        <v>-1.2999999999999999E-2</v>
      </c>
      <c r="F101" s="51">
        <v>-1.9E-2</v>
      </c>
    </row>
    <row r="102" spans="1:6" x14ac:dyDescent="0.2">
      <c r="A102" s="3"/>
      <c r="B102" s="75"/>
      <c r="C102" s="49" t="s">
        <v>415</v>
      </c>
      <c r="D102" s="53">
        <v>0.70471672133469099</v>
      </c>
      <c r="E102" s="51">
        <v>-8.9999999999999993E-3</v>
      </c>
      <c r="F102" s="51">
        <v>-8.0000000000000002E-3</v>
      </c>
    </row>
    <row r="103" spans="1:6" ht="15" customHeight="1" x14ac:dyDescent="0.2">
      <c r="A103" s="3" t="s">
        <v>418</v>
      </c>
      <c r="B103" s="75">
        <f>1-SUM(D103:D104)</f>
        <v>0.58508016045063549</v>
      </c>
      <c r="C103" s="49" t="s">
        <v>419</v>
      </c>
      <c r="D103" s="53">
        <v>7.2260883534482498E-2</v>
      </c>
      <c r="E103" s="51">
        <v>-1.2999999999999999E-2</v>
      </c>
      <c r="F103" s="51">
        <v>-0.16500000000000001</v>
      </c>
    </row>
    <row r="104" spans="1:6" x14ac:dyDescent="0.2">
      <c r="A104" s="3"/>
      <c r="B104" s="75"/>
      <c r="C104" s="49" t="s">
        <v>420</v>
      </c>
      <c r="D104" s="53">
        <v>0.342658956014882</v>
      </c>
      <c r="E104" s="51">
        <v>-8.0000000000000002E-3</v>
      </c>
      <c r="F104" s="51">
        <v>-0.16400000000000001</v>
      </c>
    </row>
    <row r="105" spans="1:6" ht="15" customHeight="1" x14ac:dyDescent="0.2">
      <c r="A105" s="3" t="s">
        <v>421</v>
      </c>
      <c r="B105" s="75">
        <f>1-SUM(D105:D106)</f>
        <v>0.34224955215268449</v>
      </c>
      <c r="C105" s="49" t="s">
        <v>422</v>
      </c>
      <c r="D105" s="53">
        <v>7.2260883534482498E-2</v>
      </c>
      <c r="E105" s="51" t="s">
        <v>423</v>
      </c>
      <c r="F105" s="51" t="s">
        <v>423</v>
      </c>
    </row>
    <row r="106" spans="1:6" x14ac:dyDescent="0.2">
      <c r="A106" s="3"/>
      <c r="B106" s="75"/>
      <c r="C106" s="49" t="s">
        <v>424</v>
      </c>
      <c r="D106" s="53">
        <v>0.58548956431283306</v>
      </c>
      <c r="E106" s="51">
        <v>-2.5000000000000001E-2</v>
      </c>
      <c r="F106" s="51">
        <v>-0.16400000000000001</v>
      </c>
    </row>
    <row r="107" spans="1:6" ht="30" customHeight="1" x14ac:dyDescent="0.2">
      <c r="A107" s="3" t="s">
        <v>425</v>
      </c>
      <c r="B107" s="75">
        <f>1-SUM(D107:D108)</f>
        <v>0.95815562989352343</v>
      </c>
      <c r="C107" s="49" t="s">
        <v>426</v>
      </c>
      <c r="D107" s="53">
        <v>8.8970306556380493E-3</v>
      </c>
      <c r="E107" s="51">
        <v>-3.5999999999999997E-2</v>
      </c>
      <c r="F107" s="51">
        <v>-9.5000000000000001E-2</v>
      </c>
    </row>
    <row r="108" spans="1:6" ht="22.5" x14ac:dyDescent="0.2">
      <c r="A108" s="3"/>
      <c r="B108" s="75"/>
      <c r="C108" s="49" t="s">
        <v>427</v>
      </c>
      <c r="D108" s="53">
        <v>3.2947339450838498E-2</v>
      </c>
      <c r="E108" s="51" t="s">
        <v>186</v>
      </c>
      <c r="F108" s="51">
        <v>-1.9E-2</v>
      </c>
    </row>
    <row r="109" spans="1:6" ht="60" customHeight="1" x14ac:dyDescent="0.2">
      <c r="A109" s="3" t="s">
        <v>432</v>
      </c>
      <c r="B109" s="75">
        <f>1-SUM(D109:D110)</f>
        <v>0.53866950707104444</v>
      </c>
      <c r="C109" s="49" t="s">
        <v>433</v>
      </c>
      <c r="D109" s="53">
        <v>6.9647638549005597E-3</v>
      </c>
      <c r="E109" s="51">
        <v>3.9E-2</v>
      </c>
      <c r="F109" s="51">
        <v>-0.08</v>
      </c>
    </row>
    <row r="110" spans="1:6" ht="33.75" x14ac:dyDescent="0.2">
      <c r="A110" s="3"/>
      <c r="B110" s="75"/>
      <c r="C110" s="49" t="s">
        <v>434</v>
      </c>
      <c r="D110" s="53">
        <v>0.45436572907405498</v>
      </c>
      <c r="E110" s="51">
        <v>-7.0000000000000001E-3</v>
      </c>
      <c r="F110" s="51">
        <v>-8.0000000000000002E-3</v>
      </c>
    </row>
    <row r="111" spans="1:6" ht="60" customHeight="1" x14ac:dyDescent="0.2">
      <c r="A111" s="3" t="s">
        <v>436</v>
      </c>
      <c r="B111" s="75">
        <f>1-SUM(D111:D116)</f>
        <v>0.24978888861336579</v>
      </c>
      <c r="C111" s="49" t="s">
        <v>437</v>
      </c>
      <c r="D111" s="53">
        <v>0.25567706373551502</v>
      </c>
      <c r="E111" s="51">
        <v>-4.0000000000000001E-3</v>
      </c>
      <c r="F111" s="51">
        <v>-1.2E-2</v>
      </c>
    </row>
    <row r="112" spans="1:6" ht="45" x14ac:dyDescent="0.2">
      <c r="A112" s="3"/>
      <c r="B112" s="75"/>
      <c r="C112" s="49" t="s">
        <v>438</v>
      </c>
      <c r="D112" s="53">
        <v>6.7336087262237698E-3</v>
      </c>
      <c r="E112" s="51" t="s">
        <v>917</v>
      </c>
      <c r="F112" s="51">
        <v>-4.1000000000000002E-2</v>
      </c>
    </row>
    <row r="113" spans="1:6" ht="45" x14ac:dyDescent="0.2">
      <c r="A113" s="3"/>
      <c r="B113" s="75"/>
      <c r="C113" s="49" t="s">
        <v>444</v>
      </c>
      <c r="D113" s="53">
        <v>2.7450490704542502E-2</v>
      </c>
      <c r="E113" s="51">
        <v>-3.3000000000000002E-2</v>
      </c>
      <c r="F113" s="51">
        <v>-2.1999999999999999E-2</v>
      </c>
    </row>
    <row r="114" spans="1:6" ht="45" x14ac:dyDescent="0.2">
      <c r="A114" s="3"/>
      <c r="B114" s="75"/>
      <c r="C114" s="49" t="s">
        <v>448</v>
      </c>
      <c r="D114" s="53">
        <v>0.124772833397084</v>
      </c>
      <c r="E114" s="51">
        <v>-2E-3</v>
      </c>
      <c r="F114" s="51">
        <v>-1.2E-2</v>
      </c>
    </row>
    <row r="115" spans="1:6" ht="45" x14ac:dyDescent="0.2">
      <c r="A115" s="3"/>
      <c r="B115" s="75"/>
      <c r="C115" s="49" t="s">
        <v>450</v>
      </c>
      <c r="D115" s="53">
        <v>0.194967641224218</v>
      </c>
      <c r="E115" s="51">
        <v>1E-3</v>
      </c>
      <c r="F115" s="51">
        <v>-0.01</v>
      </c>
    </row>
    <row r="116" spans="1:6" ht="45" x14ac:dyDescent="0.2">
      <c r="A116" s="3"/>
      <c r="B116" s="75"/>
      <c r="C116" s="49" t="s">
        <v>451</v>
      </c>
      <c r="D116" s="53">
        <v>0.14060947359905099</v>
      </c>
      <c r="E116" s="51" t="s">
        <v>203</v>
      </c>
      <c r="F116" s="51">
        <v>-1.2999999999999999E-2</v>
      </c>
    </row>
    <row r="117" spans="1:6" ht="60" customHeight="1" x14ac:dyDescent="0.2">
      <c r="A117" s="3" t="s">
        <v>452</v>
      </c>
      <c r="B117" s="75">
        <f>1-SUM(D117:D121)</f>
        <v>2.8582828988728548E-2</v>
      </c>
      <c r="C117" s="49" t="s">
        <v>453</v>
      </c>
      <c r="D117" s="53">
        <v>0.79558669782607305</v>
      </c>
      <c r="E117" s="51" t="s">
        <v>203</v>
      </c>
      <c r="F117" s="51">
        <v>-2.1000000000000001E-2</v>
      </c>
    </row>
    <row r="118" spans="1:6" ht="33.75" x14ac:dyDescent="0.2">
      <c r="A118" s="3"/>
      <c r="B118" s="75"/>
      <c r="C118" s="49" t="s">
        <v>454</v>
      </c>
      <c r="D118" s="53">
        <v>8.6095160338695003E-3</v>
      </c>
      <c r="E118" s="51" t="s">
        <v>918</v>
      </c>
      <c r="F118" s="51">
        <v>-4.2000000000000003E-2</v>
      </c>
    </row>
    <row r="119" spans="1:6" ht="45" x14ac:dyDescent="0.2">
      <c r="A119" s="3"/>
      <c r="B119" s="75"/>
      <c r="C119" s="49" t="s">
        <v>460</v>
      </c>
      <c r="D119" s="53">
        <v>8.1177128343835891E-3</v>
      </c>
      <c r="E119" s="51">
        <v>1.4E-2</v>
      </c>
      <c r="F119" s="51">
        <v>-4.2000000000000003E-2</v>
      </c>
    </row>
    <row r="120" spans="1:6" ht="45" x14ac:dyDescent="0.2">
      <c r="A120" s="3"/>
      <c r="B120" s="75"/>
      <c r="C120" s="49" t="s">
        <v>461</v>
      </c>
      <c r="D120" s="53">
        <v>1.56372545440964E-2</v>
      </c>
      <c r="E120" s="51">
        <v>-3.5000000000000003E-2</v>
      </c>
      <c r="F120" s="51">
        <v>-3.3000000000000002E-2</v>
      </c>
    </row>
    <row r="121" spans="1:6" ht="45" x14ac:dyDescent="0.2">
      <c r="A121" s="3"/>
      <c r="B121" s="75"/>
      <c r="C121" s="49" t="s">
        <v>462</v>
      </c>
      <c r="D121" s="53">
        <v>0.143465989772849</v>
      </c>
      <c r="E121" s="51">
        <v>6.0000000000000001E-3</v>
      </c>
      <c r="F121" s="51">
        <v>-2.1999999999999999E-2</v>
      </c>
    </row>
    <row r="122" spans="1:6" ht="30" customHeight="1" x14ac:dyDescent="0.2">
      <c r="A122" s="3" t="s">
        <v>463</v>
      </c>
      <c r="B122" s="75">
        <f>1-SUM(D122:D126)</f>
        <v>0.43368594607875577</v>
      </c>
      <c r="C122" s="49" t="s">
        <v>464</v>
      </c>
      <c r="D122" s="53">
        <v>2.6239500476409701E-3</v>
      </c>
      <c r="E122" s="51">
        <v>-2.1999999999999999E-2</v>
      </c>
      <c r="F122" s="51">
        <v>-6.7000000000000004E-2</v>
      </c>
    </row>
    <row r="123" spans="1:6" ht="22.5" x14ac:dyDescent="0.2">
      <c r="A123" s="3"/>
      <c r="B123" s="75"/>
      <c r="C123" s="49" t="s">
        <v>465</v>
      </c>
      <c r="D123" s="53">
        <v>0.128989146653475</v>
      </c>
      <c r="E123" s="51">
        <v>-8.9999999999999993E-3</v>
      </c>
      <c r="F123" s="51">
        <v>-1.2E-2</v>
      </c>
    </row>
    <row r="124" spans="1:6" ht="33.75" x14ac:dyDescent="0.2">
      <c r="A124" s="3"/>
      <c r="B124" s="75"/>
      <c r="C124" s="49" t="s">
        <v>466</v>
      </c>
      <c r="D124" s="53">
        <v>4.2636446355885302E-2</v>
      </c>
      <c r="E124" s="51">
        <v>-1.7999999999999999E-2</v>
      </c>
      <c r="F124" s="51">
        <v>-1.7999999999999999E-2</v>
      </c>
    </row>
    <row r="125" spans="1:6" ht="33.75" x14ac:dyDescent="0.2">
      <c r="A125" s="3"/>
      <c r="B125" s="75"/>
      <c r="C125" s="49" t="s">
        <v>468</v>
      </c>
      <c r="D125" s="53">
        <v>0.169348995983995</v>
      </c>
      <c r="E125" s="51">
        <v>-6.0000000000000001E-3</v>
      </c>
      <c r="F125" s="51">
        <v>-1.0999999999999999E-2</v>
      </c>
    </row>
    <row r="126" spans="1:6" ht="33.75" x14ac:dyDescent="0.2">
      <c r="A126" s="3"/>
      <c r="B126" s="75"/>
      <c r="C126" s="49" t="s">
        <v>469</v>
      </c>
      <c r="D126" s="53">
        <v>0.22271551488024799</v>
      </c>
      <c r="E126" s="51" t="s">
        <v>807</v>
      </c>
      <c r="F126" s="51">
        <v>-1.0999999999999999E-2</v>
      </c>
    </row>
    <row r="127" spans="1:6" ht="15" customHeight="1" x14ac:dyDescent="0.2">
      <c r="A127" s="3" t="s">
        <v>470</v>
      </c>
      <c r="B127" s="75">
        <f>1-SUM(D127:D139)</f>
        <v>0.1253273069951486</v>
      </c>
      <c r="C127" s="49" t="s">
        <v>471</v>
      </c>
      <c r="D127" s="53">
        <v>0</v>
      </c>
      <c r="E127" s="51" t="s">
        <v>423</v>
      </c>
      <c r="F127" s="51" t="s">
        <v>423</v>
      </c>
    </row>
    <row r="128" spans="1:6" x14ac:dyDescent="0.2">
      <c r="A128" s="3"/>
      <c r="B128" s="75"/>
      <c r="C128" s="49" t="s">
        <v>472</v>
      </c>
      <c r="D128" s="53">
        <v>0</v>
      </c>
      <c r="E128" s="51" t="s">
        <v>423</v>
      </c>
      <c r="F128" s="51" t="s">
        <v>423</v>
      </c>
    </row>
    <row r="129" spans="1:6" x14ac:dyDescent="0.2">
      <c r="A129" s="3"/>
      <c r="B129" s="75"/>
      <c r="C129" s="49" t="s">
        <v>473</v>
      </c>
      <c r="D129" s="53">
        <v>7.6423246183982899E-2</v>
      </c>
      <c r="E129" s="51">
        <v>3.0000000000000001E-3</v>
      </c>
      <c r="F129" s="51">
        <v>-1.7000000000000001E-2</v>
      </c>
    </row>
    <row r="130" spans="1:6" x14ac:dyDescent="0.2">
      <c r="A130" s="3"/>
      <c r="B130" s="75"/>
      <c r="C130" s="49" t="s">
        <v>478</v>
      </c>
      <c r="D130" s="53">
        <v>6.4204252305108706E-2</v>
      </c>
      <c r="E130" s="51">
        <v>-4.0000000000000001E-3</v>
      </c>
      <c r="F130" s="51">
        <v>-1.7000000000000001E-2</v>
      </c>
    </row>
    <row r="131" spans="1:6" x14ac:dyDescent="0.2">
      <c r="A131" s="3"/>
      <c r="B131" s="75"/>
      <c r="C131" s="49" t="s">
        <v>479</v>
      </c>
      <c r="D131" s="53">
        <v>6.3408621108822297E-2</v>
      </c>
      <c r="E131" s="51" t="s">
        <v>919</v>
      </c>
      <c r="F131" s="51">
        <v>-1.7000000000000001E-2</v>
      </c>
    </row>
    <row r="132" spans="1:6" x14ac:dyDescent="0.2">
      <c r="A132" s="3"/>
      <c r="B132" s="75"/>
      <c r="C132" s="49" t="s">
        <v>480</v>
      </c>
      <c r="D132" s="53">
        <v>4.5450768898364698E-2</v>
      </c>
      <c r="E132" s="51">
        <v>-2.5999999999999999E-2</v>
      </c>
      <c r="F132" s="51">
        <v>-1.9E-2</v>
      </c>
    </row>
    <row r="133" spans="1:6" x14ac:dyDescent="0.2">
      <c r="A133" s="3"/>
      <c r="B133" s="75"/>
      <c r="C133" s="49" t="s">
        <v>481</v>
      </c>
      <c r="D133" s="53">
        <v>0.101380760206154</v>
      </c>
      <c r="E133" s="51">
        <v>-1.4999999999999999E-2</v>
      </c>
      <c r="F133" s="51">
        <v>-1.6E-2</v>
      </c>
    </row>
    <row r="134" spans="1:6" x14ac:dyDescent="0.2">
      <c r="A134" s="3"/>
      <c r="B134" s="75"/>
      <c r="C134" s="49" t="s">
        <v>482</v>
      </c>
      <c r="D134" s="53">
        <v>8.5144545024042104E-2</v>
      </c>
      <c r="E134" s="51" t="s">
        <v>920</v>
      </c>
      <c r="F134" s="51">
        <v>-1.6E-2</v>
      </c>
    </row>
    <row r="135" spans="1:6" x14ac:dyDescent="0.2">
      <c r="A135" s="3"/>
      <c r="B135" s="75"/>
      <c r="C135" s="49" t="s">
        <v>484</v>
      </c>
      <c r="D135" s="53">
        <v>7.6590962714205402E-2</v>
      </c>
      <c r="E135" s="51" t="s">
        <v>796</v>
      </c>
      <c r="F135" s="51">
        <v>-2.7E-2</v>
      </c>
    </row>
    <row r="136" spans="1:6" x14ac:dyDescent="0.2">
      <c r="A136" s="3"/>
      <c r="B136" s="75"/>
      <c r="C136" s="49" t="s">
        <v>485</v>
      </c>
      <c r="D136" s="53">
        <v>8.7109780549871202E-2</v>
      </c>
      <c r="E136" s="51" t="s">
        <v>921</v>
      </c>
      <c r="F136" s="51">
        <v>-1.6E-2</v>
      </c>
    </row>
    <row r="137" spans="1:6" x14ac:dyDescent="0.2">
      <c r="A137" s="3"/>
      <c r="B137" s="75"/>
      <c r="C137" s="49" t="s">
        <v>486</v>
      </c>
      <c r="D137" s="53">
        <v>4.7213108478003203E-2</v>
      </c>
      <c r="E137" s="51">
        <v>-1.4999999999999999E-2</v>
      </c>
      <c r="F137" s="51">
        <v>-1.9E-2</v>
      </c>
    </row>
    <row r="138" spans="1:6" x14ac:dyDescent="0.2">
      <c r="A138" s="3"/>
      <c r="B138" s="75"/>
      <c r="C138" s="49" t="s">
        <v>487</v>
      </c>
      <c r="D138" s="53">
        <v>0.123489693744585</v>
      </c>
      <c r="E138" s="51" t="s">
        <v>922</v>
      </c>
      <c r="F138" s="51">
        <v>-1.4E-2</v>
      </c>
    </row>
    <row r="139" spans="1:6" x14ac:dyDescent="0.2">
      <c r="A139" s="3"/>
      <c r="B139" s="75"/>
      <c r="C139" s="49" t="s">
        <v>488</v>
      </c>
      <c r="D139" s="53">
        <v>0.104256953791712</v>
      </c>
      <c r="E139" s="51">
        <v>-1.6E-2</v>
      </c>
      <c r="F139" s="51">
        <v>-1.4E-2</v>
      </c>
    </row>
    <row r="140" spans="1:6" ht="45" customHeight="1" x14ac:dyDescent="0.2">
      <c r="A140" s="3" t="s">
        <v>489</v>
      </c>
      <c r="B140" s="75">
        <f>1-SUM(D140:D143)</f>
        <v>0.64451925465660254</v>
      </c>
      <c r="C140" s="49" t="s">
        <v>490</v>
      </c>
      <c r="D140" s="53">
        <v>9.7880969087803305E-2</v>
      </c>
      <c r="E140" s="51">
        <v>-1E-3</v>
      </c>
      <c r="F140" s="51">
        <v>-1.2E-2</v>
      </c>
    </row>
    <row r="141" spans="1:6" ht="22.5" x14ac:dyDescent="0.2">
      <c r="A141" s="3"/>
      <c r="B141" s="75"/>
      <c r="C141" s="49" t="s">
        <v>491</v>
      </c>
      <c r="D141" s="53">
        <v>0.20433904374309</v>
      </c>
      <c r="E141" s="51">
        <v>1.2999999999999999E-2</v>
      </c>
      <c r="F141" s="51">
        <v>-8.9999999999999993E-3</v>
      </c>
    </row>
    <row r="142" spans="1:6" ht="33.75" x14ac:dyDescent="0.2">
      <c r="A142" s="3"/>
      <c r="B142" s="75"/>
      <c r="C142" s="49" t="s">
        <v>492</v>
      </c>
      <c r="D142" s="53">
        <v>5.1109406203677897E-2</v>
      </c>
      <c r="E142" s="51">
        <v>-6.0000000000000001E-3</v>
      </c>
      <c r="F142" s="51">
        <v>-1.6E-2</v>
      </c>
    </row>
    <row r="143" spans="1:6" ht="33.75" x14ac:dyDescent="0.2">
      <c r="A143" s="3"/>
      <c r="B143" s="75"/>
      <c r="C143" s="49" t="s">
        <v>493</v>
      </c>
      <c r="D143" s="53">
        <v>2.15132630882625E-3</v>
      </c>
      <c r="E143" s="51">
        <v>-5.6000000000000001E-2</v>
      </c>
      <c r="F143" s="51">
        <v>-7.1999999999999995E-2</v>
      </c>
    </row>
    <row r="144" spans="1:6" ht="45" customHeight="1" x14ac:dyDescent="0.2">
      <c r="A144" s="3" t="s">
        <v>494</v>
      </c>
      <c r="B144" s="75">
        <f>1-SUM(D144:D147)</f>
        <v>0.21784179622523192</v>
      </c>
      <c r="C144" s="49" t="s">
        <v>495</v>
      </c>
      <c r="D144" s="53">
        <v>0.14222280468215201</v>
      </c>
      <c r="E144" s="51">
        <v>-1.4E-2</v>
      </c>
      <c r="F144" s="51">
        <v>-1.7000000000000001E-2</v>
      </c>
    </row>
    <row r="145" spans="1:6" ht="33.75" x14ac:dyDescent="0.2">
      <c r="A145" s="3"/>
      <c r="B145" s="75"/>
      <c r="C145" s="49" t="s">
        <v>496</v>
      </c>
      <c r="D145" s="53">
        <v>0.214474636749621</v>
      </c>
      <c r="E145" s="51">
        <v>1.2999999999999999E-2</v>
      </c>
      <c r="F145" s="51">
        <v>-1.2999999999999999E-2</v>
      </c>
    </row>
    <row r="146" spans="1:6" ht="33.75" x14ac:dyDescent="0.2">
      <c r="A146" s="3"/>
      <c r="B146" s="75"/>
      <c r="C146" s="49" t="s">
        <v>497</v>
      </c>
      <c r="D146" s="53">
        <v>0.21406464794827801</v>
      </c>
      <c r="E146" s="51" t="s">
        <v>511</v>
      </c>
      <c r="F146" s="51">
        <v>-1.0999999999999999E-2</v>
      </c>
    </row>
    <row r="147" spans="1:6" ht="33.75" x14ac:dyDescent="0.2">
      <c r="A147" s="3"/>
      <c r="B147" s="75"/>
      <c r="C147" s="49" t="s">
        <v>498</v>
      </c>
      <c r="D147" s="53">
        <v>0.21139611439471701</v>
      </c>
      <c r="E147" s="51" t="s">
        <v>923</v>
      </c>
      <c r="F147" s="51">
        <v>-1.6E-2</v>
      </c>
    </row>
    <row r="148" spans="1:6" ht="30" customHeight="1" x14ac:dyDescent="0.2">
      <c r="A148" s="3" t="s">
        <v>503</v>
      </c>
      <c r="B148" s="75">
        <f>1-SUM(D148:D151)</f>
        <v>0.212238934069237</v>
      </c>
      <c r="C148" s="49" t="s">
        <v>504</v>
      </c>
      <c r="D148" s="53">
        <v>0.14861354911436001</v>
      </c>
      <c r="E148" s="51">
        <v>-1.2E-2</v>
      </c>
      <c r="F148" s="51">
        <v>-1.7999999999999999E-2</v>
      </c>
    </row>
    <row r="149" spans="1:6" ht="22.5" x14ac:dyDescent="0.2">
      <c r="A149" s="3"/>
      <c r="B149" s="75"/>
      <c r="C149" s="49" t="s">
        <v>505</v>
      </c>
      <c r="D149" s="53">
        <v>0.213539577722759</v>
      </c>
      <c r="E149" s="51">
        <v>8.9999999999999993E-3</v>
      </c>
      <c r="F149" s="51">
        <v>-1.4E-2</v>
      </c>
    </row>
    <row r="150" spans="1:6" ht="22.5" x14ac:dyDescent="0.2">
      <c r="A150" s="3"/>
      <c r="B150" s="75"/>
      <c r="C150" s="59" t="s">
        <v>924</v>
      </c>
      <c r="D150" s="53">
        <v>0.21305253781266001</v>
      </c>
      <c r="E150" s="51">
        <v>-2E-3</v>
      </c>
      <c r="F150" s="51">
        <v>-1.2999999999999999E-2</v>
      </c>
    </row>
    <row r="151" spans="1:6" ht="22.5" x14ac:dyDescent="0.2">
      <c r="A151" s="3"/>
      <c r="B151" s="75"/>
      <c r="C151" s="59" t="s">
        <v>507</v>
      </c>
      <c r="D151" s="53">
        <v>0.21255540128098399</v>
      </c>
      <c r="E151" s="51">
        <v>-4.0000000000000001E-3</v>
      </c>
      <c r="F151" s="51">
        <v>-1.7999999999999999E-2</v>
      </c>
    </row>
    <row r="152" spans="1:6" ht="60" customHeight="1" x14ac:dyDescent="0.2">
      <c r="A152" s="3" t="s">
        <v>512</v>
      </c>
      <c r="B152" s="75">
        <f>1-SUM(D152:D153)</f>
        <v>0.89254128601419325</v>
      </c>
      <c r="C152" s="49" t="s">
        <v>513</v>
      </c>
      <c r="D152" s="53">
        <v>1.5740194487415499E-2</v>
      </c>
      <c r="E152" s="51">
        <v>5.0999999999999997E-2</v>
      </c>
      <c r="F152" s="51">
        <v>-6.9000000000000006E-2</v>
      </c>
    </row>
    <row r="153" spans="1:6" ht="33.75" x14ac:dyDescent="0.2">
      <c r="A153" s="3"/>
      <c r="B153" s="75"/>
      <c r="C153" s="49" t="s">
        <v>514</v>
      </c>
      <c r="D153" s="53">
        <v>9.1718519498391299E-2</v>
      </c>
      <c r="E153" s="51" t="s">
        <v>814</v>
      </c>
      <c r="F153" s="51">
        <v>-1.2999999999999999E-2</v>
      </c>
    </row>
    <row r="154" spans="1:6" ht="45" customHeight="1" x14ac:dyDescent="0.2">
      <c r="A154" s="3" t="s">
        <v>515</v>
      </c>
      <c r="B154" s="75">
        <f>1-SUM(D154:D157)</f>
        <v>0.14049854587724098</v>
      </c>
      <c r="C154" s="49" t="s">
        <v>516</v>
      </c>
      <c r="D154" s="53">
        <v>0.43183371825415701</v>
      </c>
      <c r="E154" s="51">
        <v>1.2999999999999999E-2</v>
      </c>
      <c r="F154" s="51">
        <v>-1.2E-2</v>
      </c>
    </row>
    <row r="155" spans="1:6" ht="33.75" x14ac:dyDescent="0.2">
      <c r="A155" s="3"/>
      <c r="B155" s="75"/>
      <c r="C155" s="49" t="s">
        <v>517</v>
      </c>
      <c r="D155" s="53">
        <v>0.14348707271274799</v>
      </c>
      <c r="E155" s="51">
        <v>-0.02</v>
      </c>
      <c r="F155" s="51">
        <v>-1.4999999999999999E-2</v>
      </c>
    </row>
    <row r="156" spans="1:6" ht="33.75" x14ac:dyDescent="0.2">
      <c r="A156" s="3"/>
      <c r="B156" s="75"/>
      <c r="C156" s="49" t="s">
        <v>518</v>
      </c>
      <c r="D156" s="53">
        <v>0.14235328871111899</v>
      </c>
      <c r="E156" s="51">
        <v>-5.0000000000000001E-3</v>
      </c>
      <c r="F156" s="51">
        <v>-1.4999999999999999E-2</v>
      </c>
    </row>
    <row r="157" spans="1:6" ht="33.75" x14ac:dyDescent="0.2">
      <c r="A157" s="3"/>
      <c r="B157" s="75"/>
      <c r="C157" s="49" t="s">
        <v>519</v>
      </c>
      <c r="D157" s="53">
        <v>0.141827374444735</v>
      </c>
      <c r="E157" s="51" t="s">
        <v>203</v>
      </c>
      <c r="F157" s="51">
        <v>-1.7000000000000001E-2</v>
      </c>
    </row>
    <row r="158" spans="1:6" ht="30" customHeight="1" x14ac:dyDescent="0.2">
      <c r="A158" s="78" t="s">
        <v>520</v>
      </c>
      <c r="B158" s="75">
        <f>1-SUM(D158:D159)</f>
        <v>0.52209702093173671</v>
      </c>
      <c r="C158" s="49" t="s">
        <v>521</v>
      </c>
      <c r="D158" s="53">
        <v>0.46839416309564602</v>
      </c>
      <c r="E158" s="51">
        <v>2.3E-2</v>
      </c>
      <c r="F158" s="51">
        <v>-3.3000000000000002E-2</v>
      </c>
    </row>
    <row r="159" spans="1:6" ht="22.5" x14ac:dyDescent="0.2">
      <c r="A159" s="78"/>
      <c r="B159" s="75"/>
      <c r="C159" s="49" t="s">
        <v>522</v>
      </c>
      <c r="D159" s="53">
        <v>9.5088159726172405E-3</v>
      </c>
      <c r="E159" s="51">
        <v>2E-3</v>
      </c>
      <c r="F159" s="51">
        <v>-3.7999999999999999E-2</v>
      </c>
    </row>
    <row r="160" spans="1:6" ht="45" customHeight="1" x14ac:dyDescent="0.2">
      <c r="A160" s="78" t="s">
        <v>523</v>
      </c>
      <c r="B160" s="75">
        <f>1-SUM(D160:D161)</f>
        <v>0.47664218271999503</v>
      </c>
      <c r="C160" s="49" t="s">
        <v>524</v>
      </c>
      <c r="D160" s="53">
        <v>0.42321894408820299</v>
      </c>
      <c r="E160" s="51">
        <v>0.01</v>
      </c>
      <c r="F160" s="51">
        <v>-2.1999999999999999E-2</v>
      </c>
    </row>
    <row r="161" spans="1:6" ht="33.75" x14ac:dyDescent="0.2">
      <c r="A161" s="78"/>
      <c r="B161" s="75"/>
      <c r="C161" s="49" t="s">
        <v>525</v>
      </c>
      <c r="D161" s="53">
        <v>0.10013887319180199</v>
      </c>
      <c r="E161" s="51">
        <v>-7.0000000000000001E-3</v>
      </c>
      <c r="F161" s="51">
        <v>-1.6E-2</v>
      </c>
    </row>
    <row r="162" spans="1:6" ht="30" customHeight="1" x14ac:dyDescent="0.2">
      <c r="A162" s="78" t="s">
        <v>526</v>
      </c>
      <c r="B162" s="75">
        <f>1-SUM(D162:D163)</f>
        <v>0.50743630374639959</v>
      </c>
      <c r="C162" s="49" t="s">
        <v>527</v>
      </c>
      <c r="D162" s="53">
        <v>0.45746007071936401</v>
      </c>
      <c r="E162" s="51">
        <v>-3.1E-2</v>
      </c>
      <c r="F162" s="51">
        <v>-3.2000000000000001E-2</v>
      </c>
    </row>
    <row r="163" spans="1:6" ht="22.5" x14ac:dyDescent="0.2">
      <c r="A163" s="78"/>
      <c r="B163" s="75"/>
      <c r="C163" s="49" t="s">
        <v>528</v>
      </c>
      <c r="D163" s="53">
        <v>3.5103625534236398E-2</v>
      </c>
      <c r="E163" s="51">
        <v>-2.7E-2</v>
      </c>
      <c r="F163" s="51">
        <v>-2.5000000000000001E-2</v>
      </c>
    </row>
    <row r="164" spans="1:6" ht="30" customHeight="1" x14ac:dyDescent="0.2">
      <c r="A164" s="78" t="s">
        <v>529</v>
      </c>
      <c r="B164" s="75">
        <f>1-SUM(D164:D165)</f>
        <v>0.46920020651496697</v>
      </c>
      <c r="C164" s="49" t="s">
        <v>530</v>
      </c>
      <c r="D164" s="53">
        <v>0.44318181979056598</v>
      </c>
      <c r="E164" s="51">
        <v>-1.4E-2</v>
      </c>
      <c r="F164" s="51">
        <v>-2.4E-2</v>
      </c>
    </row>
    <row r="165" spans="1:6" ht="22.5" x14ac:dyDescent="0.2">
      <c r="A165" s="78"/>
      <c r="B165" s="75"/>
      <c r="C165" s="49" t="s">
        <v>531</v>
      </c>
      <c r="D165" s="53">
        <v>8.7617973694467097E-2</v>
      </c>
      <c r="E165" s="51">
        <v>1E-3</v>
      </c>
      <c r="F165" s="51">
        <v>-1.6E-2</v>
      </c>
    </row>
    <row r="166" spans="1:6" ht="30" customHeight="1" x14ac:dyDescent="0.2">
      <c r="A166" s="3" t="s">
        <v>532</v>
      </c>
      <c r="B166" s="75">
        <f>1-SUM(D166:D167)</f>
        <v>0.45972181983895599</v>
      </c>
      <c r="C166" s="49" t="s">
        <v>533</v>
      </c>
      <c r="D166" s="53">
        <v>0.42733465361093897</v>
      </c>
      <c r="E166" s="51">
        <v>2E-3</v>
      </c>
      <c r="F166" s="51">
        <v>-1.9E-2</v>
      </c>
    </row>
    <row r="167" spans="1:6" ht="22.5" x14ac:dyDescent="0.2">
      <c r="A167" s="3"/>
      <c r="B167" s="75"/>
      <c r="C167" s="49" t="s">
        <v>534</v>
      </c>
      <c r="D167" s="53">
        <v>0.11294352655010501</v>
      </c>
      <c r="E167" s="51">
        <v>-4.0000000000000001E-3</v>
      </c>
      <c r="F167" s="51">
        <v>-1.4999999999999999E-2</v>
      </c>
    </row>
    <row r="168" spans="1:6" ht="33.75" x14ac:dyDescent="0.2">
      <c r="A168" s="49" t="s">
        <v>535</v>
      </c>
      <c r="B168" s="52">
        <f>1-SUM(D168)</f>
        <v>0.93205144766736647</v>
      </c>
      <c r="C168" s="49" t="s">
        <v>536</v>
      </c>
      <c r="D168" s="53">
        <v>6.7948552332633499E-2</v>
      </c>
      <c r="E168" s="51">
        <v>1E-3</v>
      </c>
      <c r="F168" s="51">
        <v>-1.6E-2</v>
      </c>
    </row>
    <row r="169" spans="1:6" ht="15" customHeight="1" x14ac:dyDescent="0.2">
      <c r="A169" s="79" t="s">
        <v>575</v>
      </c>
      <c r="B169" s="79"/>
      <c r="C169" s="79"/>
      <c r="D169" s="56"/>
      <c r="E169" s="79">
        <v>6256</v>
      </c>
      <c r="F169" s="79"/>
    </row>
    <row r="170" spans="1:6" ht="15" customHeight="1" x14ac:dyDescent="0.2">
      <c r="A170" s="3" t="s">
        <v>576</v>
      </c>
      <c r="B170" s="3"/>
      <c r="C170" s="3"/>
      <c r="D170" s="49"/>
      <c r="E170" s="3" t="s">
        <v>925</v>
      </c>
      <c r="F170" s="3"/>
    </row>
    <row r="171" spans="1:6" ht="15" customHeight="1" x14ac:dyDescent="0.2">
      <c r="A171" s="3" t="s">
        <v>585</v>
      </c>
      <c r="B171" s="3"/>
      <c r="C171" s="3"/>
      <c r="D171" s="49"/>
      <c r="E171" s="75">
        <v>0.13900000000000001</v>
      </c>
      <c r="F171" s="75"/>
    </row>
    <row r="172" spans="1:6" s="47" customFormat="1" ht="11.25" x14ac:dyDescent="0.2"/>
    <row r="173" spans="1:6" s="47" customFormat="1" ht="11.25" x14ac:dyDescent="0.2">
      <c r="A173" s="46" t="s">
        <v>586</v>
      </c>
      <c r="B173" s="80" t="s">
        <v>587</v>
      </c>
      <c r="C173" s="80"/>
    </row>
    <row r="174" spans="1:6" x14ac:dyDescent="0.2">
      <c r="A174" s="46"/>
      <c r="B174" s="80" t="s">
        <v>588</v>
      </c>
      <c r="C174" s="80"/>
    </row>
    <row r="175" spans="1:6" x14ac:dyDescent="0.2">
      <c r="B175" s="80" t="s">
        <v>589</v>
      </c>
      <c r="C175" s="80"/>
    </row>
    <row r="176" spans="1:6" ht="28.5" customHeight="1" x14ac:dyDescent="0.2">
      <c r="A176" s="81" t="s">
        <v>926</v>
      </c>
      <c r="B176" s="81"/>
      <c r="C176" s="81"/>
      <c r="D176" s="81"/>
      <c r="E176" s="81"/>
      <c r="F176" s="81"/>
    </row>
    <row r="177" spans="1:2" x14ac:dyDescent="0.2">
      <c r="A177" s="82" t="s">
        <v>591</v>
      </c>
      <c r="B177" s="82"/>
    </row>
    <row r="178" spans="1:2" x14ac:dyDescent="0.2">
      <c r="A178" s="82" t="s">
        <v>592</v>
      </c>
      <c r="B178" s="82"/>
    </row>
  </sheetData>
  <mergeCells count="115">
    <mergeCell ref="B173:C173"/>
    <mergeCell ref="B174:C174"/>
    <mergeCell ref="B175:C175"/>
    <mergeCell ref="A176:F176"/>
    <mergeCell ref="A177:B177"/>
    <mergeCell ref="A178:B178"/>
    <mergeCell ref="A164:A165"/>
    <mergeCell ref="B164:B165"/>
    <mergeCell ref="A166:A167"/>
    <mergeCell ref="B166:B167"/>
    <mergeCell ref="A169:C169"/>
    <mergeCell ref="E169:F169"/>
    <mergeCell ref="A170:C170"/>
    <mergeCell ref="E170:F170"/>
    <mergeCell ref="A171:C171"/>
    <mergeCell ref="E171:F171"/>
    <mergeCell ref="A152:A153"/>
    <mergeCell ref="B152:B153"/>
    <mergeCell ref="A154:A157"/>
    <mergeCell ref="B154:B157"/>
    <mergeCell ref="A158:A159"/>
    <mergeCell ref="B158:B159"/>
    <mergeCell ref="A160:A161"/>
    <mergeCell ref="B160:B161"/>
    <mergeCell ref="A162:A163"/>
    <mergeCell ref="B162:B163"/>
    <mergeCell ref="A122:A126"/>
    <mergeCell ref="B122:B126"/>
    <mergeCell ref="A127:A139"/>
    <mergeCell ref="B127:B139"/>
    <mergeCell ref="A140:A143"/>
    <mergeCell ref="B140:B143"/>
    <mergeCell ref="A144:A147"/>
    <mergeCell ref="B144:B147"/>
    <mergeCell ref="A148:A151"/>
    <mergeCell ref="B148:B151"/>
    <mergeCell ref="A105:A106"/>
    <mergeCell ref="B105:B106"/>
    <mergeCell ref="A107:A108"/>
    <mergeCell ref="B107:B108"/>
    <mergeCell ref="A109:A110"/>
    <mergeCell ref="B109:B110"/>
    <mergeCell ref="A111:A116"/>
    <mergeCell ref="B111:B116"/>
    <mergeCell ref="A117:A121"/>
    <mergeCell ref="B117:B121"/>
    <mergeCell ref="A92:A95"/>
    <mergeCell ref="B92:B95"/>
    <mergeCell ref="A96:A97"/>
    <mergeCell ref="B96:B97"/>
    <mergeCell ref="A98:A100"/>
    <mergeCell ref="B98:B100"/>
    <mergeCell ref="A101:A102"/>
    <mergeCell ref="B101:B102"/>
    <mergeCell ref="A103:A104"/>
    <mergeCell ref="B103:B104"/>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8"/>
  <sheetViews>
    <sheetView zoomScaleNormal="100" workbookViewId="0"/>
  </sheetViews>
  <sheetFormatPr baseColWidth="10" defaultColWidth="9.140625" defaultRowHeight="12.75" x14ac:dyDescent="0.2"/>
  <cols>
    <col min="1" max="2" width="39.7109375" style="47" customWidth="1"/>
    <col min="3" max="4" width="25.5703125" style="47" customWidth="1"/>
    <col min="5" max="5" width="17.28515625" style="48" customWidth="1"/>
    <col min="6" max="6" width="17.28515625" style="47" customWidth="1"/>
    <col min="7" max="7" width="31.42578125" style="47" customWidth="1"/>
    <col min="8" max="8" width="29.5703125" style="47" customWidth="1"/>
    <col min="9" max="9" width="9.140625" style="47" customWidth="1"/>
    <col min="10" max="1025" width="10.7109375" style="47" customWidth="1"/>
  </cols>
  <sheetData>
    <row r="1" spans="1:6" ht="12.75" customHeight="1" x14ac:dyDescent="0.2">
      <c r="A1" s="4" t="s">
        <v>26</v>
      </c>
      <c r="B1" s="4"/>
      <c r="C1" s="4"/>
      <c r="D1" s="4"/>
      <c r="E1" s="4"/>
      <c r="F1" s="4"/>
    </row>
    <row r="2" spans="1:6" ht="72.75" customHeight="1" x14ac:dyDescent="0.2">
      <c r="A2" s="3" t="s">
        <v>157</v>
      </c>
      <c r="B2" s="3"/>
      <c r="C2" s="3"/>
      <c r="D2" s="83" t="s">
        <v>594</v>
      </c>
      <c r="E2" s="3" t="s">
        <v>927</v>
      </c>
      <c r="F2" s="3"/>
    </row>
    <row r="3" spans="1:6" ht="30" customHeight="1" x14ac:dyDescent="0.2">
      <c r="A3" s="49" t="s">
        <v>167</v>
      </c>
      <c r="B3" s="49" t="s">
        <v>168</v>
      </c>
      <c r="C3" s="49" t="s">
        <v>169</v>
      </c>
      <c r="D3" s="83"/>
      <c r="E3" s="49" t="s">
        <v>170</v>
      </c>
      <c r="F3" s="49" t="s">
        <v>171</v>
      </c>
    </row>
    <row r="4" spans="1:6" ht="15" customHeight="1" x14ac:dyDescent="0.2">
      <c r="A4" s="83" t="s">
        <v>172</v>
      </c>
      <c r="B4" s="83"/>
      <c r="C4" s="83"/>
      <c r="D4" s="83"/>
      <c r="E4" s="51" t="s">
        <v>928</v>
      </c>
      <c r="F4" s="51">
        <v>-0.156</v>
      </c>
    </row>
    <row r="5" spans="1:6" ht="30" customHeight="1" x14ac:dyDescent="0.2">
      <c r="A5" s="3" t="s">
        <v>597</v>
      </c>
      <c r="B5" s="75">
        <f>1-SUM(D5:D8)</f>
        <v>0.61541108453646809</v>
      </c>
      <c r="C5" s="49" t="s">
        <v>182</v>
      </c>
      <c r="D5" s="53">
        <v>3.7946108737845201E-2</v>
      </c>
      <c r="E5" s="51">
        <v>-2.5999999999999999E-2</v>
      </c>
      <c r="F5" s="51">
        <v>-8.7999999999999995E-2</v>
      </c>
    </row>
    <row r="6" spans="1:6" ht="30" customHeight="1" x14ac:dyDescent="0.2">
      <c r="A6" s="3"/>
      <c r="B6" s="75"/>
      <c r="C6" s="49" t="s">
        <v>183</v>
      </c>
      <c r="D6" s="53">
        <v>2.4258891536363899E-2</v>
      </c>
      <c r="E6" s="51">
        <v>8.9999999999999993E-3</v>
      </c>
      <c r="F6" s="51">
        <v>-2.5000000000000001E-2</v>
      </c>
    </row>
    <row r="7" spans="1:6" ht="45" customHeight="1" x14ac:dyDescent="0.2">
      <c r="A7" s="3"/>
      <c r="B7" s="75"/>
      <c r="C7" s="49" t="s">
        <v>190</v>
      </c>
      <c r="D7" s="53">
        <v>8.7399499438696807E-2</v>
      </c>
      <c r="E7" s="51" t="s">
        <v>929</v>
      </c>
      <c r="F7" s="51">
        <v>-1.0999999999999999E-2</v>
      </c>
    </row>
    <row r="8" spans="1:6" ht="45" customHeight="1" x14ac:dyDescent="0.2">
      <c r="A8" s="3"/>
      <c r="B8" s="75"/>
      <c r="C8" s="49" t="s">
        <v>191</v>
      </c>
      <c r="D8" s="53">
        <v>0.23498441575062601</v>
      </c>
      <c r="E8" s="51">
        <v>-0.01</v>
      </c>
      <c r="F8" s="51">
        <v>-7.0000000000000001E-3</v>
      </c>
    </row>
    <row r="9" spans="1:6" ht="30" customHeight="1" x14ac:dyDescent="0.2">
      <c r="A9" s="3" t="s">
        <v>194</v>
      </c>
      <c r="B9" s="75">
        <f>1-SUM(D9:D12)</f>
        <v>0.73669946110424034</v>
      </c>
      <c r="C9" s="49" t="s">
        <v>195</v>
      </c>
      <c r="D9" s="53">
        <v>3.2327304176541997E-2</v>
      </c>
      <c r="E9" s="51">
        <v>1.4E-2</v>
      </c>
      <c r="F9" s="51">
        <v>-3.4000000000000002E-2</v>
      </c>
    </row>
    <row r="10" spans="1:6" ht="30" customHeight="1" x14ac:dyDescent="0.2">
      <c r="A10" s="3"/>
      <c r="B10" s="75"/>
      <c r="C10" s="49" t="s">
        <v>196</v>
      </c>
      <c r="D10" s="53">
        <v>2.3718662212937901E-2</v>
      </c>
      <c r="E10" s="51">
        <v>6.0000000000000001E-3</v>
      </c>
      <c r="F10" s="51">
        <v>-2.5999999999999999E-2</v>
      </c>
    </row>
    <row r="11" spans="1:6" ht="30" customHeight="1" x14ac:dyDescent="0.2">
      <c r="A11" s="3"/>
      <c r="B11" s="75"/>
      <c r="C11" s="49" t="s">
        <v>202</v>
      </c>
      <c r="D11" s="53">
        <v>0.16745814741803999</v>
      </c>
      <c r="E11" s="51" t="s">
        <v>205</v>
      </c>
      <c r="F11" s="51">
        <v>-8.0000000000000002E-3</v>
      </c>
    </row>
    <row r="12" spans="1:6" ht="30" customHeight="1" x14ac:dyDescent="0.2">
      <c r="A12" s="3"/>
      <c r="B12" s="75"/>
      <c r="C12" s="49" t="s">
        <v>204</v>
      </c>
      <c r="D12" s="53">
        <v>3.9796425088239801E-2</v>
      </c>
      <c r="E12" s="51">
        <v>7.0000000000000001E-3</v>
      </c>
      <c r="F12" s="51">
        <v>-1.2E-2</v>
      </c>
    </row>
    <row r="13" spans="1:6" ht="30" customHeight="1" x14ac:dyDescent="0.2">
      <c r="A13" s="3" t="s">
        <v>210</v>
      </c>
      <c r="B13" s="75">
        <f>1-SUM(D13:D18)</f>
        <v>0.19464871495661273</v>
      </c>
      <c r="C13" s="49" t="s">
        <v>211</v>
      </c>
      <c r="D13" s="53">
        <v>0.15521317990331501</v>
      </c>
      <c r="E13" s="51">
        <v>4.0000000000000001E-3</v>
      </c>
      <c r="F13" s="51">
        <v>-8.0000000000000002E-3</v>
      </c>
    </row>
    <row r="14" spans="1:6" ht="45" customHeight="1" x14ac:dyDescent="0.2">
      <c r="A14" s="3"/>
      <c r="B14" s="75"/>
      <c r="C14" s="49" t="s">
        <v>212</v>
      </c>
      <c r="D14" s="53">
        <v>0.135503423076796</v>
      </c>
      <c r="E14" s="51" t="s">
        <v>349</v>
      </c>
      <c r="F14" s="51">
        <v>-0.01</v>
      </c>
    </row>
    <row r="15" spans="1:6" ht="45" customHeight="1" x14ac:dyDescent="0.2">
      <c r="A15" s="3"/>
      <c r="B15" s="75"/>
      <c r="C15" s="49" t="s">
        <v>213</v>
      </c>
      <c r="D15" s="53">
        <v>0.125862700243207</v>
      </c>
      <c r="E15" s="51">
        <v>-6.0000000000000001E-3</v>
      </c>
      <c r="F15" s="51">
        <v>-8.9999999999999993E-3</v>
      </c>
    </row>
    <row r="16" spans="1:6" ht="45" customHeight="1" x14ac:dyDescent="0.2">
      <c r="A16" s="3"/>
      <c r="B16" s="75"/>
      <c r="C16" s="49" t="s">
        <v>214</v>
      </c>
      <c r="D16" s="53">
        <v>0.19208790593130901</v>
      </c>
      <c r="E16" s="51">
        <v>1E-3</v>
      </c>
      <c r="F16" s="51">
        <v>-7.0000000000000001E-3</v>
      </c>
    </row>
    <row r="17" spans="1:6" ht="45" customHeight="1" x14ac:dyDescent="0.2">
      <c r="A17" s="3"/>
      <c r="B17" s="75"/>
      <c r="C17" s="49" t="s">
        <v>215</v>
      </c>
      <c r="D17" s="53">
        <v>0.12588857645526</v>
      </c>
      <c r="E17" s="51">
        <v>7.0000000000000001E-3</v>
      </c>
      <c r="F17" s="51">
        <v>-8.0000000000000002E-3</v>
      </c>
    </row>
    <row r="18" spans="1:6" ht="45" customHeight="1" x14ac:dyDescent="0.2">
      <c r="A18" s="3"/>
      <c r="B18" s="75"/>
      <c r="C18" s="49" t="s">
        <v>216</v>
      </c>
      <c r="D18" s="53">
        <v>7.0795499433500303E-2</v>
      </c>
      <c r="E18" s="51">
        <v>1.6E-2</v>
      </c>
      <c r="F18" s="51">
        <v>-0.01</v>
      </c>
    </row>
    <row r="19" spans="1:6" ht="30" customHeight="1" x14ac:dyDescent="0.2">
      <c r="A19" s="76" t="s">
        <v>221</v>
      </c>
      <c r="B19" s="77">
        <f>1-SUM(D19:D20)</f>
        <v>0.52964147631123204</v>
      </c>
      <c r="C19" s="49" t="s">
        <v>222</v>
      </c>
      <c r="D19" s="53">
        <v>0.247508035950775</v>
      </c>
      <c r="E19" s="51" t="s">
        <v>930</v>
      </c>
      <c r="F19" s="51">
        <v>-8.0000000000000002E-3</v>
      </c>
    </row>
    <row r="20" spans="1:6" ht="30" customHeight="1" x14ac:dyDescent="0.2">
      <c r="A20" s="76"/>
      <c r="B20" s="77"/>
      <c r="C20" s="49" t="s">
        <v>227</v>
      </c>
      <c r="D20" s="53">
        <v>0.22285048773799301</v>
      </c>
      <c r="E20" s="51" t="s">
        <v>308</v>
      </c>
      <c r="F20" s="51">
        <v>-8.0000000000000002E-3</v>
      </c>
    </row>
    <row r="21" spans="1:6" ht="30" customHeight="1" x14ac:dyDescent="0.2">
      <c r="A21" s="3" t="s">
        <v>231</v>
      </c>
      <c r="B21" s="75">
        <f>1-SUM(D21:D25)</f>
        <v>0.5025546843425468</v>
      </c>
      <c r="C21" s="49" t="s">
        <v>232</v>
      </c>
      <c r="D21" s="53">
        <v>3.7152382181821E-2</v>
      </c>
      <c r="E21" s="51">
        <v>-0.01</v>
      </c>
      <c r="F21" s="51">
        <v>-8.2000000000000003E-2</v>
      </c>
    </row>
    <row r="22" spans="1:6" ht="30" customHeight="1" x14ac:dyDescent="0.2">
      <c r="A22" s="3"/>
      <c r="B22" s="75"/>
      <c r="C22" s="49" t="s">
        <v>233</v>
      </c>
      <c r="D22" s="53">
        <v>2.0375826397734002E-2</v>
      </c>
      <c r="E22" s="51">
        <v>-1.6E-2</v>
      </c>
      <c r="F22" s="51">
        <v>-1.7999999999999999E-2</v>
      </c>
    </row>
    <row r="23" spans="1:6" ht="60" customHeight="1" x14ac:dyDescent="0.2">
      <c r="A23" s="3"/>
      <c r="B23" s="75"/>
      <c r="C23" s="49" t="s">
        <v>239</v>
      </c>
      <c r="D23" s="53">
        <v>4.4505290179181999E-2</v>
      </c>
      <c r="E23" s="51" t="s">
        <v>919</v>
      </c>
      <c r="F23" s="51">
        <v>-1.2E-2</v>
      </c>
    </row>
    <row r="24" spans="1:6" ht="60" customHeight="1" x14ac:dyDescent="0.2">
      <c r="A24" s="3"/>
      <c r="B24" s="75"/>
      <c r="C24" s="49" t="s">
        <v>240</v>
      </c>
      <c r="D24" s="53">
        <v>0.377529221110321</v>
      </c>
      <c r="E24" s="51">
        <v>-7.0000000000000001E-3</v>
      </c>
      <c r="F24" s="51">
        <v>-5.0000000000000001E-3</v>
      </c>
    </row>
    <row r="25" spans="1:6" ht="45" customHeight="1" x14ac:dyDescent="0.2">
      <c r="A25" s="3"/>
      <c r="B25" s="75"/>
      <c r="C25" s="49" t="s">
        <v>241</v>
      </c>
      <c r="D25" s="53">
        <v>1.7882595788395302E-2</v>
      </c>
      <c r="E25" s="51">
        <v>-2.8000000000000001E-2</v>
      </c>
      <c r="F25" s="51">
        <v>-1.7999999999999999E-2</v>
      </c>
    </row>
    <row r="26" spans="1:6" ht="30" customHeight="1" x14ac:dyDescent="0.2">
      <c r="A26" s="3" t="s">
        <v>242</v>
      </c>
      <c r="B26" s="75">
        <f>1-SUM(D26:D30)</f>
        <v>0.32371202643998176</v>
      </c>
      <c r="C26" s="49" t="s">
        <v>243</v>
      </c>
      <c r="D26" s="53">
        <v>9.7677723795359203E-2</v>
      </c>
      <c r="E26" s="51">
        <v>-1.7000000000000001E-2</v>
      </c>
      <c r="F26" s="51">
        <v>-1.2999999999999999E-2</v>
      </c>
    </row>
    <row r="27" spans="1:6" ht="30" customHeight="1" x14ac:dyDescent="0.2">
      <c r="A27" s="3"/>
      <c r="B27" s="75"/>
      <c r="C27" s="49" t="s">
        <v>244</v>
      </c>
      <c r="D27" s="53">
        <v>0.147173693948697</v>
      </c>
      <c r="E27" s="51">
        <v>6.0000000000000001E-3</v>
      </c>
      <c r="F27" s="51">
        <v>-8.0000000000000002E-3</v>
      </c>
    </row>
    <row r="28" spans="1:6" ht="45" customHeight="1" x14ac:dyDescent="0.2">
      <c r="A28" s="3"/>
      <c r="B28" s="75"/>
      <c r="C28" s="49" t="s">
        <v>249</v>
      </c>
      <c r="D28" s="53">
        <v>0.16626278647951701</v>
      </c>
      <c r="E28" s="51">
        <v>-7.0000000000000001E-3</v>
      </c>
      <c r="F28" s="51">
        <v>-8.0000000000000002E-3</v>
      </c>
    </row>
    <row r="29" spans="1:6" ht="45" customHeight="1" x14ac:dyDescent="0.2">
      <c r="A29" s="3"/>
      <c r="B29" s="75"/>
      <c r="C29" s="49" t="s">
        <v>250</v>
      </c>
      <c r="D29" s="53">
        <v>0.14176223429614501</v>
      </c>
      <c r="E29" s="51">
        <v>-7.0000000000000001E-3</v>
      </c>
      <c r="F29" s="51">
        <v>-8.9999999999999993E-3</v>
      </c>
    </row>
    <row r="30" spans="1:6" ht="30" customHeight="1" x14ac:dyDescent="0.2">
      <c r="A30" s="3"/>
      <c r="B30" s="75"/>
      <c r="C30" s="49" t="s">
        <v>251</v>
      </c>
      <c r="D30" s="53">
        <v>0.1234115350403</v>
      </c>
      <c r="E30" s="51">
        <v>1.0999999999999999E-2</v>
      </c>
      <c r="F30" s="51">
        <v>-8.9999999999999993E-3</v>
      </c>
    </row>
    <row r="31" spans="1:6" ht="30" customHeight="1" x14ac:dyDescent="0.2">
      <c r="A31" s="3" t="s">
        <v>256</v>
      </c>
      <c r="B31" s="75">
        <f>1-SUM(D31:D35)</f>
        <v>9.2637572073750674E-2</v>
      </c>
      <c r="C31" s="49" t="s">
        <v>257</v>
      </c>
      <c r="D31" s="53">
        <v>0.74405614282372401</v>
      </c>
      <c r="E31" s="51">
        <v>7.0000000000000001E-3</v>
      </c>
      <c r="F31" s="51">
        <v>-0.01</v>
      </c>
    </row>
    <row r="32" spans="1:6" ht="30" customHeight="1" x14ac:dyDescent="0.2">
      <c r="A32" s="3"/>
      <c r="B32" s="75"/>
      <c r="C32" s="49" t="s">
        <v>258</v>
      </c>
      <c r="D32" s="53">
        <v>3.1565305226067597E-2</v>
      </c>
      <c r="E32" s="51">
        <v>2.5000000000000001E-2</v>
      </c>
      <c r="F32" s="51">
        <v>-1.6E-2</v>
      </c>
    </row>
    <row r="33" spans="1:6" ht="45" customHeight="1" x14ac:dyDescent="0.2">
      <c r="A33" s="3"/>
      <c r="B33" s="75"/>
      <c r="C33" s="49" t="s">
        <v>259</v>
      </c>
      <c r="D33" s="53">
        <v>5.0632503786722398E-2</v>
      </c>
      <c r="E33" s="51">
        <v>-1E-3</v>
      </c>
      <c r="F33" s="51">
        <v>-1.2999999999999999E-2</v>
      </c>
    </row>
    <row r="34" spans="1:6" ht="45" customHeight="1" x14ac:dyDescent="0.2">
      <c r="A34" s="3"/>
      <c r="B34" s="75"/>
      <c r="C34" s="49" t="s">
        <v>260</v>
      </c>
      <c r="D34" s="53">
        <v>4.6338602738297902E-2</v>
      </c>
      <c r="E34" s="51">
        <v>8.0000000000000002E-3</v>
      </c>
      <c r="F34" s="51">
        <v>-1.2999999999999999E-2</v>
      </c>
    </row>
    <row r="35" spans="1:6" ht="30" customHeight="1" x14ac:dyDescent="0.2">
      <c r="A35" s="3"/>
      <c r="B35" s="75"/>
      <c r="C35" s="49" t="s">
        <v>261</v>
      </c>
      <c r="D35" s="53">
        <v>3.47698733514374E-2</v>
      </c>
      <c r="E35" s="51">
        <v>7.0000000000000001E-3</v>
      </c>
      <c r="F35" s="51">
        <v>-1.4999999999999999E-2</v>
      </c>
    </row>
    <row r="36" spans="1:6" ht="30" customHeight="1" x14ac:dyDescent="0.2">
      <c r="A36" s="3" t="s">
        <v>262</v>
      </c>
      <c r="B36" s="75">
        <f>1-SUM(D36:D40)</f>
        <v>3.5823628868627999E-2</v>
      </c>
      <c r="C36" s="49" t="s">
        <v>263</v>
      </c>
      <c r="D36" s="53">
        <v>0.88477500672473897</v>
      </c>
      <c r="E36" s="51">
        <v>-1.2E-2</v>
      </c>
      <c r="F36" s="51">
        <v>-1.4999999999999999E-2</v>
      </c>
    </row>
    <row r="37" spans="1:6" ht="30" customHeight="1" x14ac:dyDescent="0.2">
      <c r="A37" s="3"/>
      <c r="B37" s="75"/>
      <c r="C37" s="49" t="s">
        <v>264</v>
      </c>
      <c r="D37" s="53">
        <v>1.61017246752862E-2</v>
      </c>
      <c r="E37" s="51">
        <v>-7.0000000000000001E-3</v>
      </c>
      <c r="F37" s="51">
        <v>-2.3E-2</v>
      </c>
    </row>
    <row r="38" spans="1:6" ht="45" customHeight="1" x14ac:dyDescent="0.2">
      <c r="A38" s="3"/>
      <c r="B38" s="75"/>
      <c r="C38" s="49" t="s">
        <v>265</v>
      </c>
      <c r="D38" s="53">
        <v>1.7544873601976201E-2</v>
      </c>
      <c r="E38" s="51">
        <v>-2.1000000000000001E-2</v>
      </c>
      <c r="F38" s="51">
        <v>-2.1999999999999999E-2</v>
      </c>
    </row>
    <row r="39" spans="1:6" ht="45" customHeight="1" x14ac:dyDescent="0.2">
      <c r="A39" s="3"/>
      <c r="B39" s="75"/>
      <c r="C39" s="49" t="s">
        <v>266</v>
      </c>
      <c r="D39" s="53">
        <v>2.5220404637500402E-2</v>
      </c>
      <c r="E39" s="51">
        <v>-5.0000000000000001E-3</v>
      </c>
      <c r="F39" s="51">
        <v>-1.9E-2</v>
      </c>
    </row>
    <row r="40" spans="1:6" ht="30" customHeight="1" x14ac:dyDescent="0.2">
      <c r="A40" s="3"/>
      <c r="B40" s="75"/>
      <c r="C40" s="49" t="s">
        <v>267</v>
      </c>
      <c r="D40" s="53">
        <v>2.0534361491870198E-2</v>
      </c>
      <c r="E40" s="51">
        <v>-2E-3</v>
      </c>
      <c r="F40" s="51">
        <v>-2.1000000000000001E-2</v>
      </c>
    </row>
    <row r="41" spans="1:6" ht="45" customHeight="1" x14ac:dyDescent="0.2">
      <c r="A41" s="3" t="s">
        <v>268</v>
      </c>
      <c r="B41" s="75">
        <f>1-SUM(D41:D42)</f>
        <v>0.35825711251504999</v>
      </c>
      <c r="C41" s="49" t="s">
        <v>269</v>
      </c>
      <c r="D41" s="53">
        <v>0.535140251716826</v>
      </c>
      <c r="E41" s="51">
        <v>-6.0000000000000001E-3</v>
      </c>
      <c r="F41" s="51">
        <v>-6.0000000000000001E-3</v>
      </c>
    </row>
    <row r="42" spans="1:6" ht="45" customHeight="1" x14ac:dyDescent="0.2">
      <c r="A42" s="3"/>
      <c r="B42" s="75"/>
      <c r="C42" s="49" t="s">
        <v>272</v>
      </c>
      <c r="D42" s="53">
        <v>0.106602635768124</v>
      </c>
      <c r="E42" s="51">
        <v>3.0000000000000001E-3</v>
      </c>
      <c r="F42" s="51">
        <v>-8.9999999999999993E-3</v>
      </c>
    </row>
    <row r="43" spans="1:6" ht="45" customHeight="1" x14ac:dyDescent="0.2">
      <c r="A43" s="3" t="s">
        <v>275</v>
      </c>
      <c r="B43" s="75">
        <f>1-SUM(D43:D44)</f>
        <v>8.0722762578365304E-2</v>
      </c>
      <c r="C43" s="49" t="s">
        <v>276</v>
      </c>
      <c r="D43" s="53">
        <v>0.89289104568472899</v>
      </c>
      <c r="E43" s="51">
        <v>-1E-3</v>
      </c>
      <c r="F43" s="51">
        <v>-1.0999999999999999E-2</v>
      </c>
    </row>
    <row r="44" spans="1:6" ht="45" customHeight="1" x14ac:dyDescent="0.2">
      <c r="A44" s="3"/>
      <c r="B44" s="75"/>
      <c r="C44" s="49" t="s">
        <v>277</v>
      </c>
      <c r="D44" s="53">
        <v>2.6386191736905699E-2</v>
      </c>
      <c r="E44" s="51">
        <v>-1.9E-2</v>
      </c>
      <c r="F44" s="51">
        <v>-1.7000000000000001E-2</v>
      </c>
    </row>
    <row r="45" spans="1:6" ht="45" customHeight="1" x14ac:dyDescent="0.2">
      <c r="A45" s="3" t="s">
        <v>278</v>
      </c>
      <c r="B45" s="75">
        <f>1-SUM(D45:D46)</f>
        <v>3.551596969877735E-2</v>
      </c>
      <c r="C45" s="49" t="s">
        <v>279</v>
      </c>
      <c r="D45" s="53">
        <v>0.95357160310281397</v>
      </c>
      <c r="E45" s="51">
        <v>-4.0000000000000001E-3</v>
      </c>
      <c r="F45" s="51">
        <v>-1.7000000000000001E-2</v>
      </c>
    </row>
    <row r="46" spans="1:6" ht="45" customHeight="1" x14ac:dyDescent="0.2">
      <c r="A46" s="3"/>
      <c r="B46" s="75"/>
      <c r="C46" s="49" t="s">
        <v>280</v>
      </c>
      <c r="D46" s="53">
        <v>1.09124271984087E-2</v>
      </c>
      <c r="E46" s="51">
        <v>2.9000000000000001E-2</v>
      </c>
      <c r="F46" s="51">
        <v>-2.5999999999999999E-2</v>
      </c>
    </row>
    <row r="47" spans="1:6" ht="60" customHeight="1" x14ac:dyDescent="0.2">
      <c r="A47" s="3" t="s">
        <v>281</v>
      </c>
      <c r="B47" s="75">
        <f>1-SUM(D47:D50)</f>
        <v>0.47453535385778134</v>
      </c>
      <c r="C47" s="49" t="s">
        <v>282</v>
      </c>
      <c r="D47" s="53">
        <v>0.115909844615507</v>
      </c>
      <c r="E47" s="51">
        <v>6.0000000000000001E-3</v>
      </c>
      <c r="F47" s="51">
        <v>-1.2E-2</v>
      </c>
    </row>
    <row r="48" spans="1:6" ht="60" customHeight="1" x14ac:dyDescent="0.2">
      <c r="A48" s="3"/>
      <c r="B48" s="75"/>
      <c r="C48" s="49" t="s">
        <v>285</v>
      </c>
      <c r="D48" s="53">
        <v>1.5758759731663699E-2</v>
      </c>
      <c r="E48" s="51">
        <v>1.2999999999999999E-2</v>
      </c>
      <c r="F48" s="51">
        <v>-1.7999999999999999E-2</v>
      </c>
    </row>
    <row r="49" spans="1:6" ht="60" customHeight="1" x14ac:dyDescent="0.2">
      <c r="A49" s="3"/>
      <c r="B49" s="75"/>
      <c r="C49" s="49" t="s">
        <v>286</v>
      </c>
      <c r="D49" s="53">
        <v>3.9334932850882999E-2</v>
      </c>
      <c r="E49" s="51">
        <v>-1.2E-2</v>
      </c>
      <c r="F49" s="51">
        <v>-1.2E-2</v>
      </c>
    </row>
    <row r="50" spans="1:6" ht="60" customHeight="1" x14ac:dyDescent="0.2">
      <c r="A50" s="3"/>
      <c r="B50" s="75"/>
      <c r="C50" s="49" t="s">
        <v>287</v>
      </c>
      <c r="D50" s="53">
        <v>0.35446110894416499</v>
      </c>
      <c r="E50" s="51">
        <v>-7.0000000000000001E-3</v>
      </c>
      <c r="F50" s="51">
        <v>-5.0000000000000001E-3</v>
      </c>
    </row>
    <row r="51" spans="1:6" ht="45" customHeight="1" x14ac:dyDescent="0.2">
      <c r="A51" s="3" t="s">
        <v>288</v>
      </c>
      <c r="B51" s="75">
        <f>1-SUM(D51:D53)</f>
        <v>2.9156252085867029E-2</v>
      </c>
      <c r="C51" s="49" t="s">
        <v>289</v>
      </c>
      <c r="D51" s="53">
        <v>6.3583698374144404E-2</v>
      </c>
      <c r="E51" s="51">
        <v>-1.9E-2</v>
      </c>
      <c r="F51" s="51">
        <v>-2.1999999999999999E-2</v>
      </c>
    </row>
    <row r="52" spans="1:6" ht="45" customHeight="1" x14ac:dyDescent="0.2">
      <c r="A52" s="3"/>
      <c r="B52" s="75"/>
      <c r="C52" s="49" t="s">
        <v>290</v>
      </c>
      <c r="D52" s="53">
        <v>1.70701606748275E-2</v>
      </c>
      <c r="E52" s="51">
        <v>-0.01</v>
      </c>
      <c r="F52" s="51">
        <v>-2.3E-2</v>
      </c>
    </row>
    <row r="53" spans="1:6" ht="45" customHeight="1" x14ac:dyDescent="0.2">
      <c r="A53" s="3"/>
      <c r="B53" s="75"/>
      <c r="C53" s="49" t="s">
        <v>291</v>
      </c>
      <c r="D53" s="53">
        <v>0.89018988886516104</v>
      </c>
      <c r="E53" s="51">
        <v>8.9999999999999993E-3</v>
      </c>
      <c r="F53" s="51">
        <v>-1.4E-2</v>
      </c>
    </row>
    <row r="54" spans="1:6" ht="30" customHeight="1" x14ac:dyDescent="0.2">
      <c r="A54" s="3" t="s">
        <v>292</v>
      </c>
      <c r="B54" s="75">
        <f>1-SUM(D54:D55)</f>
        <v>0.52246794775527494</v>
      </c>
      <c r="C54" s="49" t="s">
        <v>293</v>
      </c>
      <c r="D54" s="53">
        <v>0.115315231903637</v>
      </c>
      <c r="E54" s="51" t="s">
        <v>501</v>
      </c>
      <c r="F54" s="51">
        <v>-1.2E-2</v>
      </c>
    </row>
    <row r="55" spans="1:6" ht="30" customHeight="1" x14ac:dyDescent="0.2">
      <c r="A55" s="3"/>
      <c r="B55" s="75"/>
      <c r="C55" s="49" t="s">
        <v>294</v>
      </c>
      <c r="D55" s="53">
        <v>0.36221682034108799</v>
      </c>
      <c r="E55" s="51">
        <v>6.8000000000000005E-2</v>
      </c>
      <c r="F55" s="51">
        <v>-0.104</v>
      </c>
    </row>
    <row r="56" spans="1:6" ht="30" customHeight="1" x14ac:dyDescent="0.2">
      <c r="A56" s="3" t="s">
        <v>295</v>
      </c>
      <c r="B56" s="75">
        <f>1-SUM(D56:D58)</f>
        <v>2.8028458764087105E-2</v>
      </c>
      <c r="C56" s="49" t="s">
        <v>296</v>
      </c>
      <c r="D56" s="53">
        <v>0.63827341767069401</v>
      </c>
      <c r="E56" s="51">
        <v>7.0000000000000007E-2</v>
      </c>
      <c r="F56" s="51">
        <v>-0.105</v>
      </c>
    </row>
    <row r="57" spans="1:6" ht="30" customHeight="1" x14ac:dyDescent="0.2">
      <c r="A57" s="3"/>
      <c r="B57" s="75"/>
      <c r="C57" s="49" t="s">
        <v>297</v>
      </c>
      <c r="D57" s="53">
        <v>0.17712575435047201</v>
      </c>
      <c r="E57" s="51">
        <v>4.0000000000000001E-3</v>
      </c>
      <c r="F57" s="51">
        <v>-1.4E-2</v>
      </c>
    </row>
    <row r="58" spans="1:6" ht="30" customHeight="1" x14ac:dyDescent="0.2">
      <c r="A58" s="3"/>
      <c r="B58" s="75"/>
      <c r="C58" s="49" t="s">
        <v>298</v>
      </c>
      <c r="D58" s="53">
        <v>0.15657236921474699</v>
      </c>
      <c r="E58" s="51">
        <v>1.2E-2</v>
      </c>
      <c r="F58" s="51">
        <v>-1.4999999999999999E-2</v>
      </c>
    </row>
    <row r="59" spans="1:6" ht="30" customHeight="1" x14ac:dyDescent="0.2">
      <c r="A59" s="3" t="s">
        <v>299</v>
      </c>
      <c r="B59" s="75">
        <f>1-SUM(D59:D60)</f>
        <v>0.13299561767388846</v>
      </c>
      <c r="C59" s="49" t="s">
        <v>300</v>
      </c>
      <c r="D59" s="53">
        <v>2.2514093991558601E-2</v>
      </c>
      <c r="E59" s="51">
        <v>1.2999999999999999E-2</v>
      </c>
      <c r="F59" s="51">
        <v>-1.9E-2</v>
      </c>
    </row>
    <row r="60" spans="1:6" ht="15" customHeight="1" x14ac:dyDescent="0.2">
      <c r="A60" s="3"/>
      <c r="B60" s="75"/>
      <c r="C60" s="49" t="s">
        <v>301</v>
      </c>
      <c r="D60" s="53">
        <v>0.84449028833455297</v>
      </c>
      <c r="E60" s="51">
        <v>5.0000000000000001E-3</v>
      </c>
      <c r="F60" s="51">
        <v>-7.0000000000000001E-3</v>
      </c>
    </row>
    <row r="61" spans="1:6" ht="30" customHeight="1" x14ac:dyDescent="0.2">
      <c r="A61" s="3" t="s">
        <v>302</v>
      </c>
      <c r="B61" s="75">
        <f>1-SUM(D61:D62)</f>
        <v>0.55478928357386281</v>
      </c>
      <c r="C61" s="49" t="s">
        <v>303</v>
      </c>
      <c r="D61" s="53">
        <v>2.6093196371043199E-2</v>
      </c>
      <c r="E61" s="51">
        <v>-6.0000000000000001E-3</v>
      </c>
      <c r="F61" s="51">
        <v>-1.7000000000000001E-2</v>
      </c>
    </row>
    <row r="62" spans="1:6" ht="30" customHeight="1" x14ac:dyDescent="0.2">
      <c r="A62" s="3"/>
      <c r="B62" s="75"/>
      <c r="C62" s="49" t="s">
        <v>305</v>
      </c>
      <c r="D62" s="53">
        <v>0.41911752005509401</v>
      </c>
      <c r="E62" s="51">
        <v>-5.0000000000000001E-3</v>
      </c>
      <c r="F62" s="51">
        <v>-6.0000000000000001E-3</v>
      </c>
    </row>
    <row r="63" spans="1:6" ht="30" customHeight="1" x14ac:dyDescent="0.2">
      <c r="A63" s="3" t="s">
        <v>306</v>
      </c>
      <c r="B63" s="75">
        <f>1-SUM(D63:D66)</f>
        <v>0.43540209172557054</v>
      </c>
      <c r="C63" s="49" t="s">
        <v>307</v>
      </c>
      <c r="D63" s="53">
        <v>0.12705909064045601</v>
      </c>
      <c r="E63" s="51">
        <v>0.01</v>
      </c>
      <c r="F63" s="51">
        <v>-8.9999999999999993E-3</v>
      </c>
    </row>
    <row r="64" spans="1:6" ht="30" customHeight="1" x14ac:dyDescent="0.2">
      <c r="A64" s="3"/>
      <c r="B64" s="75"/>
      <c r="C64" s="49" t="s">
        <v>310</v>
      </c>
      <c r="D64" s="53">
        <v>5.7935543157107403E-2</v>
      </c>
      <c r="E64" s="51">
        <v>-2E-3</v>
      </c>
      <c r="F64" s="51">
        <v>-1.9E-2</v>
      </c>
    </row>
    <row r="65" spans="1:6" ht="30" customHeight="1" x14ac:dyDescent="0.2">
      <c r="A65" s="3"/>
      <c r="B65" s="75"/>
      <c r="C65" s="49" t="s">
        <v>312</v>
      </c>
      <c r="D65" s="53">
        <v>0.118454567838313</v>
      </c>
      <c r="E65" s="51">
        <v>-8.9999999999999993E-3</v>
      </c>
      <c r="F65" s="51">
        <v>-8.0000000000000002E-3</v>
      </c>
    </row>
    <row r="66" spans="1:6" ht="22.5" x14ac:dyDescent="0.2">
      <c r="A66" s="3"/>
      <c r="B66" s="75"/>
      <c r="C66" s="49" t="s">
        <v>315</v>
      </c>
      <c r="D66" s="53">
        <v>0.261148706638553</v>
      </c>
      <c r="E66" s="51">
        <v>-3.0000000000000001E-3</v>
      </c>
      <c r="F66" s="51">
        <v>-7.0000000000000001E-3</v>
      </c>
    </row>
    <row r="67" spans="1:6" ht="45" customHeight="1" x14ac:dyDescent="0.2">
      <c r="A67" s="3" t="s">
        <v>319</v>
      </c>
      <c r="B67" s="75">
        <f>1-SUM(D67:D68)</f>
        <v>0.36022045846042716</v>
      </c>
      <c r="C67" s="49" t="s">
        <v>320</v>
      </c>
      <c r="D67" s="53">
        <v>1.34271203195059E-2</v>
      </c>
      <c r="E67" s="51">
        <v>-7.9000000000000001E-2</v>
      </c>
      <c r="F67" s="51">
        <v>-9.2999999999999999E-2</v>
      </c>
    </row>
    <row r="68" spans="1:6" ht="45" customHeight="1" x14ac:dyDescent="0.2">
      <c r="A68" s="3"/>
      <c r="B68" s="75"/>
      <c r="C68" s="49" t="s">
        <v>321</v>
      </c>
      <c r="D68" s="53">
        <v>0.62635242122006696</v>
      </c>
      <c r="E68" s="51">
        <v>1E-3</v>
      </c>
      <c r="F68" s="51">
        <v>-5.0000000000000001E-3</v>
      </c>
    </row>
    <row r="69" spans="1:6" ht="60" customHeight="1" x14ac:dyDescent="0.2">
      <c r="A69" s="3" t="s">
        <v>322</v>
      </c>
      <c r="B69" s="75">
        <f>1-SUM(D69:D70)</f>
        <v>0.73742082592174141</v>
      </c>
      <c r="C69" s="49" t="s">
        <v>323</v>
      </c>
      <c r="D69" s="53">
        <v>1.4482447421923599E-2</v>
      </c>
      <c r="E69" s="51">
        <v>-0.128</v>
      </c>
      <c r="F69" s="51">
        <v>-0.08</v>
      </c>
    </row>
    <row r="70" spans="1:6" ht="60" customHeight="1" x14ac:dyDescent="0.2">
      <c r="A70" s="3"/>
      <c r="B70" s="75"/>
      <c r="C70" s="49" t="s">
        <v>324</v>
      </c>
      <c r="D70" s="53">
        <v>0.248096726656335</v>
      </c>
      <c r="E70" s="51">
        <v>-4.0000000000000001E-3</v>
      </c>
      <c r="F70" s="51">
        <v>-6.0000000000000001E-3</v>
      </c>
    </row>
    <row r="71" spans="1:6" ht="30" customHeight="1" x14ac:dyDescent="0.2">
      <c r="A71" s="3" t="s">
        <v>325</v>
      </c>
      <c r="B71" s="75">
        <f>1-SUM(D71:D72)</f>
        <v>0.43418644005170803</v>
      </c>
      <c r="C71" s="49" t="s">
        <v>326</v>
      </c>
      <c r="D71" s="53">
        <v>1.4974501816024E-2</v>
      </c>
      <c r="E71" s="51">
        <v>2E-3</v>
      </c>
      <c r="F71" s="51">
        <v>-6.2E-2</v>
      </c>
    </row>
    <row r="72" spans="1:6" ht="30" customHeight="1" x14ac:dyDescent="0.2">
      <c r="A72" s="3"/>
      <c r="B72" s="75"/>
      <c r="C72" s="49" t="s">
        <v>327</v>
      </c>
      <c r="D72" s="53">
        <v>0.55083905813226797</v>
      </c>
      <c r="E72" s="51">
        <v>3.0000000000000001E-3</v>
      </c>
      <c r="F72" s="51">
        <v>-5.0000000000000001E-3</v>
      </c>
    </row>
    <row r="73" spans="1:6" ht="45" customHeight="1" x14ac:dyDescent="0.2">
      <c r="A73" s="3" t="s">
        <v>329</v>
      </c>
      <c r="B73" s="75">
        <f>1-SUM(D73:D74)</f>
        <v>0.54234328944867882</v>
      </c>
      <c r="C73" s="49" t="s">
        <v>330</v>
      </c>
      <c r="D73" s="53">
        <v>1.4500913967087199E-2</v>
      </c>
      <c r="E73" s="51">
        <v>0.13200000000000001</v>
      </c>
      <c r="F73" s="51">
        <v>-9.2999999999999999E-2</v>
      </c>
    </row>
    <row r="74" spans="1:6" ht="45" customHeight="1" x14ac:dyDescent="0.2">
      <c r="A74" s="3"/>
      <c r="B74" s="75"/>
      <c r="C74" s="49" t="s">
        <v>331</v>
      </c>
      <c r="D74" s="53">
        <v>0.44315579658423399</v>
      </c>
      <c r="E74" s="51">
        <v>-2E-3</v>
      </c>
      <c r="F74" s="51">
        <v>-5.0000000000000001E-3</v>
      </c>
    </row>
    <row r="75" spans="1:6" ht="45" customHeight="1" x14ac:dyDescent="0.2">
      <c r="A75" s="3" t="s">
        <v>332</v>
      </c>
      <c r="B75" s="75">
        <f>1-SUM(D75:D76)</f>
        <v>0.70334154294361095</v>
      </c>
      <c r="C75" s="49" t="s">
        <v>333</v>
      </c>
      <c r="D75" s="53">
        <v>1.5235352413683E-2</v>
      </c>
      <c r="E75" s="51">
        <v>7.6999999999999999E-2</v>
      </c>
      <c r="F75" s="51">
        <v>-7.3999999999999996E-2</v>
      </c>
    </row>
    <row r="76" spans="1:6" ht="45" customHeight="1" x14ac:dyDescent="0.2">
      <c r="A76" s="3"/>
      <c r="B76" s="75"/>
      <c r="C76" s="49" t="s">
        <v>334</v>
      </c>
      <c r="D76" s="53">
        <v>0.28142310464270598</v>
      </c>
      <c r="E76" s="51">
        <v>-4.0000000000000001E-3</v>
      </c>
      <c r="F76" s="51">
        <v>-5.0000000000000001E-3</v>
      </c>
    </row>
    <row r="77" spans="1:6" ht="15" customHeight="1" x14ac:dyDescent="0.2">
      <c r="A77" s="3" t="s">
        <v>335</v>
      </c>
      <c r="B77" s="75">
        <f>1-SUM(D77:D82)</f>
        <v>0.2827468145992631</v>
      </c>
      <c r="C77" s="49" t="s">
        <v>336</v>
      </c>
      <c r="D77" s="53">
        <v>4.8873473746430897E-2</v>
      </c>
      <c r="E77" s="51" t="s">
        <v>500</v>
      </c>
      <c r="F77" s="51">
        <v>-1.2999999999999999E-2</v>
      </c>
    </row>
    <row r="78" spans="1:6" ht="15" customHeight="1" x14ac:dyDescent="0.2">
      <c r="A78" s="3"/>
      <c r="B78" s="75"/>
      <c r="C78" s="49" t="s">
        <v>337</v>
      </c>
      <c r="D78" s="53">
        <v>8.1228540684465E-2</v>
      </c>
      <c r="E78" s="51" t="s">
        <v>412</v>
      </c>
      <c r="F78" s="51">
        <v>-0.01</v>
      </c>
    </row>
    <row r="79" spans="1:6" x14ac:dyDescent="0.2">
      <c r="A79" s="3"/>
      <c r="B79" s="75"/>
      <c r="C79" s="49" t="s">
        <v>345</v>
      </c>
      <c r="D79" s="53">
        <v>0.106540645757195</v>
      </c>
      <c r="E79" s="51" t="s">
        <v>474</v>
      </c>
      <c r="F79" s="51">
        <v>-8.0000000000000002E-3</v>
      </c>
    </row>
    <row r="80" spans="1:6" x14ac:dyDescent="0.2">
      <c r="A80" s="3"/>
      <c r="B80" s="75"/>
      <c r="C80" s="49" t="s">
        <v>350</v>
      </c>
      <c r="D80" s="53">
        <v>0.18803152854058899</v>
      </c>
      <c r="E80" s="51" t="s">
        <v>449</v>
      </c>
      <c r="F80" s="51">
        <v>-7.0000000000000001E-3</v>
      </c>
    </row>
    <row r="81" spans="1:6" x14ac:dyDescent="0.2">
      <c r="A81" s="3"/>
      <c r="B81" s="75"/>
      <c r="C81" s="49" t="s">
        <v>353</v>
      </c>
      <c r="D81" s="53">
        <v>0.194599416520087</v>
      </c>
      <c r="E81" s="51" t="s">
        <v>311</v>
      </c>
      <c r="F81" s="51">
        <v>-7.0000000000000001E-3</v>
      </c>
    </row>
    <row r="82" spans="1:6" ht="15" customHeight="1" x14ac:dyDescent="0.2">
      <c r="A82" s="3"/>
      <c r="B82" s="75"/>
      <c r="C82" s="49" t="s">
        <v>356</v>
      </c>
      <c r="D82" s="53">
        <v>9.7979580151970003E-2</v>
      </c>
      <c r="E82" s="51" t="s">
        <v>931</v>
      </c>
      <c r="F82" s="51">
        <v>-8.9999999999999993E-3</v>
      </c>
    </row>
    <row r="83" spans="1:6" ht="30" customHeight="1" x14ac:dyDescent="0.2">
      <c r="A83" s="3" t="s">
        <v>361</v>
      </c>
      <c r="B83" s="75">
        <f>1-SUM(D83:D85)</f>
        <v>4.6516793317517013E-2</v>
      </c>
      <c r="C83" s="49" t="s">
        <v>362</v>
      </c>
      <c r="D83" s="53">
        <v>0.60754062515275098</v>
      </c>
      <c r="E83" s="51">
        <v>5.0000000000000001E-3</v>
      </c>
      <c r="F83" s="51">
        <v>-1.0999999999999999E-2</v>
      </c>
    </row>
    <row r="84" spans="1:6" ht="15" customHeight="1" x14ac:dyDescent="0.2">
      <c r="A84" s="3"/>
      <c r="B84" s="75"/>
      <c r="C84" s="49" t="s">
        <v>363</v>
      </c>
      <c r="D84" s="53">
        <v>0.13015507835242801</v>
      </c>
      <c r="E84" s="51">
        <v>0.01</v>
      </c>
      <c r="F84" s="51">
        <v>-1.2E-2</v>
      </c>
    </row>
    <row r="85" spans="1:6" ht="15" customHeight="1" x14ac:dyDescent="0.2">
      <c r="A85" s="3"/>
      <c r="B85" s="75"/>
      <c r="C85" s="49" t="s">
        <v>364</v>
      </c>
      <c r="D85" s="53">
        <v>0.215787503177304</v>
      </c>
      <c r="E85" s="51" t="s">
        <v>203</v>
      </c>
      <c r="F85" s="51">
        <v>-1.2E-2</v>
      </c>
    </row>
    <row r="86" spans="1:6" ht="30" customHeight="1" x14ac:dyDescent="0.2">
      <c r="A86" s="3" t="s">
        <v>604</v>
      </c>
      <c r="B86" s="75">
        <f>1-SUM(D86:D89)</f>
        <v>0.35174523166540905</v>
      </c>
      <c r="C86" s="49" t="s">
        <v>366</v>
      </c>
      <c r="D86" s="53">
        <v>0.115371061747491</v>
      </c>
      <c r="E86" s="51">
        <v>5.0000000000000001E-3</v>
      </c>
      <c r="F86" s="51">
        <v>-5.0000000000000001E-3</v>
      </c>
    </row>
    <row r="87" spans="1:6" x14ac:dyDescent="0.2">
      <c r="A87" s="3"/>
      <c r="B87" s="75"/>
      <c r="C87" s="49" t="s">
        <v>367</v>
      </c>
      <c r="D87" s="53">
        <v>0.15346049577715301</v>
      </c>
      <c r="E87" s="51" t="s">
        <v>273</v>
      </c>
      <c r="F87" s="51">
        <v>-7.0000000000000001E-3</v>
      </c>
    </row>
    <row r="88" spans="1:6" x14ac:dyDescent="0.2">
      <c r="A88" s="3"/>
      <c r="B88" s="75"/>
      <c r="C88" s="49" t="s">
        <v>370</v>
      </c>
      <c r="D88" s="53">
        <v>0.355277157286089</v>
      </c>
      <c r="E88" s="51">
        <v>6.0000000000000001E-3</v>
      </c>
      <c r="F88" s="51">
        <v>-5.0000000000000001E-3</v>
      </c>
    </row>
    <row r="89" spans="1:6" x14ac:dyDescent="0.2">
      <c r="A89" s="3"/>
      <c r="B89" s="75"/>
      <c r="C89" s="49" t="s">
        <v>372</v>
      </c>
      <c r="D89" s="53">
        <v>2.4146053523857999E-2</v>
      </c>
      <c r="E89" s="51">
        <v>1.4999999999999999E-2</v>
      </c>
      <c r="F89" s="51">
        <v>-1.4999999999999999E-2</v>
      </c>
    </row>
    <row r="90" spans="1:6" ht="30" customHeight="1" x14ac:dyDescent="0.2">
      <c r="A90" s="3" t="s">
        <v>376</v>
      </c>
      <c r="B90" s="75">
        <f>1-SUM(D90:D91)</f>
        <v>0.78511823078630538</v>
      </c>
      <c r="C90" s="49" t="s">
        <v>377</v>
      </c>
      <c r="D90" s="53">
        <v>7.9854943330815806E-3</v>
      </c>
      <c r="E90" s="51">
        <v>4.2999999999999997E-2</v>
      </c>
      <c r="F90" s="51">
        <v>-5.6000000000000001E-2</v>
      </c>
    </row>
    <row r="91" spans="1:6" ht="15" customHeight="1" x14ac:dyDescent="0.2">
      <c r="A91" s="3"/>
      <c r="B91" s="75"/>
      <c r="C91" s="49" t="s">
        <v>378</v>
      </c>
      <c r="D91" s="53">
        <v>0.20689627488061299</v>
      </c>
      <c r="E91" s="51" t="s">
        <v>245</v>
      </c>
      <c r="F91" s="51">
        <v>-6.0000000000000001E-3</v>
      </c>
    </row>
    <row r="92" spans="1:6" ht="15" customHeight="1" x14ac:dyDescent="0.2">
      <c r="A92" s="3" t="s">
        <v>381</v>
      </c>
      <c r="B92" s="75">
        <f>1-SUM(D92:D95)</f>
        <v>0.19213577779056101</v>
      </c>
      <c r="C92" s="49" t="s">
        <v>382</v>
      </c>
      <c r="D92" s="53">
        <v>0.16786265798062799</v>
      </c>
      <c r="E92" s="51">
        <v>4.0000000000000001E-3</v>
      </c>
      <c r="F92" s="51">
        <v>-8.0000000000000002E-3</v>
      </c>
    </row>
    <row r="93" spans="1:6" x14ac:dyDescent="0.2">
      <c r="A93" s="3"/>
      <c r="B93" s="75"/>
      <c r="C93" s="49" t="s">
        <v>383</v>
      </c>
      <c r="D93" s="53">
        <v>0.21726997274788601</v>
      </c>
      <c r="E93" s="51">
        <v>-8.9999999999999993E-3</v>
      </c>
      <c r="F93" s="51">
        <v>-7.0000000000000001E-3</v>
      </c>
    </row>
    <row r="94" spans="1:6" ht="15" customHeight="1" x14ac:dyDescent="0.2">
      <c r="A94" s="3"/>
      <c r="B94" s="75"/>
      <c r="C94" s="49" t="s">
        <v>388</v>
      </c>
      <c r="D94" s="53">
        <v>0.21688977804856699</v>
      </c>
      <c r="E94" s="51">
        <v>1E-3</v>
      </c>
      <c r="F94" s="51">
        <v>-7.0000000000000001E-3</v>
      </c>
    </row>
    <row r="95" spans="1:6" ht="15" customHeight="1" x14ac:dyDescent="0.2">
      <c r="A95" s="3"/>
      <c r="B95" s="75"/>
      <c r="C95" s="49" t="s">
        <v>389</v>
      </c>
      <c r="D95" s="53">
        <v>0.205841813432358</v>
      </c>
      <c r="E95" s="51" t="s">
        <v>858</v>
      </c>
      <c r="F95" s="51">
        <v>-7.0000000000000001E-3</v>
      </c>
    </row>
    <row r="96" spans="1:6" ht="45" customHeight="1" x14ac:dyDescent="0.2">
      <c r="A96" s="3" t="s">
        <v>392</v>
      </c>
      <c r="B96" s="75">
        <f>1-SUM(D96:D97)</f>
        <v>0.74183260552281716</v>
      </c>
      <c r="C96" s="49" t="s">
        <v>393</v>
      </c>
      <c r="D96" s="53">
        <v>3.7633631905689802E-2</v>
      </c>
      <c r="E96" s="51">
        <v>-1E-3</v>
      </c>
      <c r="F96" s="51">
        <v>-1.7999999999999999E-2</v>
      </c>
    </row>
    <row r="97" spans="1:6" ht="30" customHeight="1" x14ac:dyDescent="0.2">
      <c r="A97" s="3"/>
      <c r="B97" s="75"/>
      <c r="C97" s="49" t="s">
        <v>394</v>
      </c>
      <c r="D97" s="53">
        <v>0.22053376257149301</v>
      </c>
      <c r="E97" s="51" t="s">
        <v>431</v>
      </c>
      <c r="F97" s="51">
        <v>-0.01</v>
      </c>
    </row>
    <row r="98" spans="1:6" ht="30" customHeight="1" x14ac:dyDescent="0.2">
      <c r="A98" s="3" t="s">
        <v>395</v>
      </c>
      <c r="B98" s="75">
        <f>1-SUM(D98:D100)</f>
        <v>0.30420411032813299</v>
      </c>
      <c r="C98" s="49" t="s">
        <v>396</v>
      </c>
      <c r="D98" s="53">
        <v>0.21608639064318599</v>
      </c>
      <c r="E98" s="51" t="s">
        <v>447</v>
      </c>
      <c r="F98" s="51">
        <v>-0.01</v>
      </c>
    </row>
    <row r="99" spans="1:6" ht="22.5" x14ac:dyDescent="0.2">
      <c r="A99" s="3"/>
      <c r="B99" s="75"/>
      <c r="C99" s="49" t="s">
        <v>404</v>
      </c>
      <c r="D99" s="53">
        <v>0.30444227960069198</v>
      </c>
      <c r="E99" s="51" t="s">
        <v>351</v>
      </c>
      <c r="F99" s="51">
        <v>-7.0000000000000001E-3</v>
      </c>
    </row>
    <row r="100" spans="1:6" ht="22.5" x14ac:dyDescent="0.2">
      <c r="A100" s="3"/>
      <c r="B100" s="75"/>
      <c r="C100" s="49" t="s">
        <v>407</v>
      </c>
      <c r="D100" s="53">
        <v>0.17526721942798901</v>
      </c>
      <c r="E100" s="51" t="s">
        <v>369</v>
      </c>
      <c r="F100" s="51">
        <v>-1.0999999999999999E-2</v>
      </c>
    </row>
    <row r="101" spans="1:6" ht="15" customHeight="1" x14ac:dyDescent="0.2">
      <c r="A101" s="3" t="s">
        <v>413</v>
      </c>
      <c r="B101" s="75">
        <f>1-SUM(D101:D102)</f>
        <v>0.24878306695592745</v>
      </c>
      <c r="C101" s="49" t="s">
        <v>414</v>
      </c>
      <c r="D101" s="53">
        <v>4.6310865984935501E-2</v>
      </c>
      <c r="E101" s="51">
        <v>-1.2999999999999999E-2</v>
      </c>
      <c r="F101" s="51">
        <v>-1.2999999999999999E-2</v>
      </c>
    </row>
    <row r="102" spans="1:6" x14ac:dyDescent="0.2">
      <c r="A102" s="3"/>
      <c r="B102" s="75"/>
      <c r="C102" s="49" t="s">
        <v>415</v>
      </c>
      <c r="D102" s="53">
        <v>0.70490606705913705</v>
      </c>
      <c r="E102" s="51">
        <v>-7.0000000000000001E-3</v>
      </c>
      <c r="F102" s="51">
        <v>-5.0000000000000001E-3</v>
      </c>
    </row>
    <row r="103" spans="1:6" ht="15" customHeight="1" x14ac:dyDescent="0.2">
      <c r="A103" s="3" t="s">
        <v>418</v>
      </c>
      <c r="B103" s="75">
        <f>1-SUM(D103:D104)</f>
        <v>0.58527219559229593</v>
      </c>
      <c r="C103" s="49" t="s">
        <v>419</v>
      </c>
      <c r="D103" s="53">
        <v>7.1612751098502E-2</v>
      </c>
      <c r="E103" s="51">
        <v>-1.7999999999999999E-2</v>
      </c>
      <c r="F103" s="51">
        <v>-0.111</v>
      </c>
    </row>
    <row r="104" spans="1:6" ht="15" customHeight="1" x14ac:dyDescent="0.2">
      <c r="A104" s="3"/>
      <c r="B104" s="75"/>
      <c r="C104" s="49" t="s">
        <v>420</v>
      </c>
      <c r="D104" s="53">
        <v>0.343115053309202</v>
      </c>
      <c r="E104" s="51">
        <v>-4.0000000000000001E-3</v>
      </c>
      <c r="F104" s="51">
        <v>-0.11</v>
      </c>
    </row>
    <row r="105" spans="1:6" ht="15" customHeight="1" x14ac:dyDescent="0.2">
      <c r="A105" s="3" t="s">
        <v>421</v>
      </c>
      <c r="B105" s="75">
        <f>1-SUM(D105:D106)</f>
        <v>0.34270483354924208</v>
      </c>
      <c r="C105" s="49" t="s">
        <v>422</v>
      </c>
      <c r="D105" s="53">
        <v>7.1612751098502E-2</v>
      </c>
      <c r="E105" s="51" t="s">
        <v>423</v>
      </c>
      <c r="F105" s="51" t="s">
        <v>423</v>
      </c>
    </row>
    <row r="106" spans="1:6" ht="15" customHeight="1" x14ac:dyDescent="0.2">
      <c r="A106" s="3"/>
      <c r="B106" s="75"/>
      <c r="C106" s="49" t="s">
        <v>424</v>
      </c>
      <c r="D106" s="53">
        <v>0.58568241535225596</v>
      </c>
      <c r="E106" s="51">
        <v>-2.4E-2</v>
      </c>
      <c r="F106" s="51">
        <v>-0.11</v>
      </c>
    </row>
    <row r="107" spans="1:6" ht="30" customHeight="1" x14ac:dyDescent="0.2">
      <c r="A107" s="3" t="s">
        <v>425</v>
      </c>
      <c r="B107" s="75">
        <f>1-SUM(D107:D108)</f>
        <v>0.95833251533554342</v>
      </c>
      <c r="C107" s="49" t="s">
        <v>426</v>
      </c>
      <c r="D107" s="53">
        <v>8.6544847178520994E-3</v>
      </c>
      <c r="E107" s="51">
        <v>-7.1999999999999995E-2</v>
      </c>
      <c r="F107" s="51">
        <v>-6.4000000000000001E-2</v>
      </c>
    </row>
    <row r="108" spans="1:6" ht="30" customHeight="1" x14ac:dyDescent="0.2">
      <c r="A108" s="3"/>
      <c r="B108" s="75"/>
      <c r="C108" s="49" t="s">
        <v>427</v>
      </c>
      <c r="D108" s="53">
        <v>3.3012999946604497E-2</v>
      </c>
      <c r="E108" s="51" t="s">
        <v>359</v>
      </c>
      <c r="F108" s="51">
        <v>-1.2999999999999999E-2</v>
      </c>
    </row>
    <row r="109" spans="1:6" ht="60" customHeight="1" x14ac:dyDescent="0.2">
      <c r="A109" s="3" t="s">
        <v>432</v>
      </c>
      <c r="B109" s="75">
        <f>1-SUM(D109:D110)</f>
        <v>0.53872335334029176</v>
      </c>
      <c r="C109" s="49" t="s">
        <v>433</v>
      </c>
      <c r="D109" s="53">
        <v>6.71836711768124E-3</v>
      </c>
      <c r="E109" s="51">
        <v>7.6999999999999999E-2</v>
      </c>
      <c r="F109" s="51">
        <v>-5.3999999999999999E-2</v>
      </c>
    </row>
    <row r="110" spans="1:6" ht="45" customHeight="1" x14ac:dyDescent="0.2">
      <c r="A110" s="3"/>
      <c r="B110" s="75"/>
      <c r="C110" s="49" t="s">
        <v>434</v>
      </c>
      <c r="D110" s="53">
        <v>0.45455827954202699</v>
      </c>
      <c r="E110" s="51">
        <v>-3.0000000000000001E-3</v>
      </c>
      <c r="F110" s="51">
        <v>-5.0000000000000001E-3</v>
      </c>
    </row>
    <row r="111" spans="1:6" ht="60" customHeight="1" x14ac:dyDescent="0.2">
      <c r="A111" s="3" t="s">
        <v>436</v>
      </c>
      <c r="B111" s="75">
        <f>1-SUM(D111:D116)</f>
        <v>0.24982118442380263</v>
      </c>
      <c r="C111" s="49" t="s">
        <v>437</v>
      </c>
      <c r="D111" s="53">
        <v>0.25544424987146402</v>
      </c>
      <c r="E111" s="51" t="s">
        <v>203</v>
      </c>
      <c r="F111" s="51">
        <v>-8.0000000000000002E-3</v>
      </c>
    </row>
    <row r="112" spans="1:6" ht="60" customHeight="1" x14ac:dyDescent="0.2">
      <c r="A112" s="3"/>
      <c r="B112" s="75"/>
      <c r="C112" s="49" t="s">
        <v>438</v>
      </c>
      <c r="D112" s="53">
        <v>6.4405160591288497E-3</v>
      </c>
      <c r="E112" s="51" t="s">
        <v>932</v>
      </c>
      <c r="F112" s="51">
        <v>-2.9000000000000001E-2</v>
      </c>
    </row>
    <row r="113" spans="1:6" ht="60" customHeight="1" x14ac:dyDescent="0.2">
      <c r="A113" s="3"/>
      <c r="B113" s="75"/>
      <c r="C113" s="49" t="s">
        <v>444</v>
      </c>
      <c r="D113" s="53">
        <v>2.7505196573323499E-2</v>
      </c>
      <c r="E113" s="51">
        <v>-1.2E-2</v>
      </c>
      <c r="F113" s="51">
        <v>-1.4999999999999999E-2</v>
      </c>
    </row>
    <row r="114" spans="1:6" ht="60" customHeight="1" x14ac:dyDescent="0.2">
      <c r="A114" s="3"/>
      <c r="B114" s="75"/>
      <c r="C114" s="49" t="s">
        <v>448</v>
      </c>
      <c r="D114" s="53">
        <v>0.12502149220339601</v>
      </c>
      <c r="E114" s="51">
        <v>2E-3</v>
      </c>
      <c r="F114" s="51">
        <v>-8.0000000000000002E-3</v>
      </c>
    </row>
    <row r="115" spans="1:6" ht="60" customHeight="1" x14ac:dyDescent="0.2">
      <c r="A115" s="3"/>
      <c r="B115" s="75"/>
      <c r="C115" s="49" t="s">
        <v>450</v>
      </c>
      <c r="D115" s="53">
        <v>0.19535619071545099</v>
      </c>
      <c r="E115" s="51">
        <v>-8.0000000000000002E-3</v>
      </c>
      <c r="F115" s="51">
        <v>-7.0000000000000001E-3</v>
      </c>
    </row>
    <row r="116" spans="1:6" ht="60" customHeight="1" x14ac:dyDescent="0.2">
      <c r="A116" s="3"/>
      <c r="B116" s="75"/>
      <c r="C116" s="49" t="s">
        <v>451</v>
      </c>
      <c r="D116" s="53">
        <v>0.14041117015343399</v>
      </c>
      <c r="E116" s="51" t="s">
        <v>203</v>
      </c>
      <c r="F116" s="51">
        <v>-8.0000000000000002E-3</v>
      </c>
    </row>
    <row r="117" spans="1:6" ht="60" customHeight="1" x14ac:dyDescent="0.2">
      <c r="A117" s="3" t="s">
        <v>452</v>
      </c>
      <c r="B117" s="75">
        <f>1-SUM(D117:D121)</f>
        <v>2.8639791485642663E-2</v>
      </c>
      <c r="C117" s="49" t="s">
        <v>453</v>
      </c>
      <c r="D117" s="53">
        <v>0.79569686085700997</v>
      </c>
      <c r="E117" s="51">
        <v>-1.0999999999999999E-2</v>
      </c>
      <c r="F117" s="51">
        <v>-1.4E-2</v>
      </c>
    </row>
    <row r="118" spans="1:6" ht="60" customHeight="1" x14ac:dyDescent="0.2">
      <c r="A118" s="3"/>
      <c r="B118" s="75"/>
      <c r="C118" s="49" t="s">
        <v>454</v>
      </c>
      <c r="D118" s="53">
        <v>8.6266738712096908E-3</v>
      </c>
      <c r="E118" s="51" t="s">
        <v>933</v>
      </c>
      <c r="F118" s="51">
        <v>-2.8000000000000001E-2</v>
      </c>
    </row>
    <row r="119" spans="1:6" ht="75" customHeight="1" x14ac:dyDescent="0.2">
      <c r="A119" s="3"/>
      <c r="B119" s="75"/>
      <c r="C119" s="49" t="s">
        <v>460</v>
      </c>
      <c r="D119" s="53">
        <v>8.1338905609641392E-3</v>
      </c>
      <c r="E119" s="51" t="s">
        <v>203</v>
      </c>
      <c r="F119" s="51">
        <v>-2.8000000000000001E-2</v>
      </c>
    </row>
    <row r="120" spans="1:6" ht="75" customHeight="1" x14ac:dyDescent="0.2">
      <c r="A120" s="3"/>
      <c r="B120" s="75"/>
      <c r="C120" s="49" t="s">
        <v>461</v>
      </c>
      <c r="D120" s="53">
        <v>1.5668417906689502E-2</v>
      </c>
      <c r="E120" s="51">
        <v>-2.1000000000000001E-2</v>
      </c>
      <c r="F120" s="51">
        <v>-2.1999999999999999E-2</v>
      </c>
    </row>
    <row r="121" spans="1:6" ht="60" customHeight="1" x14ac:dyDescent="0.2">
      <c r="A121" s="3"/>
      <c r="B121" s="75"/>
      <c r="C121" s="49" t="s">
        <v>462</v>
      </c>
      <c r="D121" s="53">
        <v>0.14323436531848399</v>
      </c>
      <c r="E121" s="51">
        <v>2E-3</v>
      </c>
      <c r="F121" s="51">
        <v>-1.4999999999999999E-2</v>
      </c>
    </row>
    <row r="122" spans="1:6" ht="30" customHeight="1" x14ac:dyDescent="0.2">
      <c r="A122" s="3" t="s">
        <v>463</v>
      </c>
      <c r="B122" s="75">
        <f>1-SUM(D122:D126)</f>
        <v>0.43355560900574408</v>
      </c>
      <c r="C122" s="49" t="s">
        <v>464</v>
      </c>
      <c r="D122" s="53">
        <v>2.62917929722121E-3</v>
      </c>
      <c r="E122" s="51">
        <v>-5.8000000000000003E-2</v>
      </c>
      <c r="F122" s="51">
        <v>-4.4999999999999998E-2</v>
      </c>
    </row>
    <row r="123" spans="1:6" ht="30" customHeight="1" x14ac:dyDescent="0.2">
      <c r="A123" s="3"/>
      <c r="B123" s="75"/>
      <c r="C123" s="49" t="s">
        <v>465</v>
      </c>
      <c r="D123" s="53">
        <v>0.128735004157185</v>
      </c>
      <c r="E123" s="51" t="s">
        <v>483</v>
      </c>
      <c r="F123" s="51">
        <v>-8.0000000000000002E-3</v>
      </c>
    </row>
    <row r="124" spans="1:6" ht="45" customHeight="1" x14ac:dyDescent="0.2">
      <c r="A124" s="3"/>
      <c r="B124" s="75"/>
      <c r="C124" s="49" t="s">
        <v>466</v>
      </c>
      <c r="D124" s="53">
        <v>4.2494631131212698E-2</v>
      </c>
      <c r="E124" s="51">
        <v>-8.0000000000000002E-3</v>
      </c>
      <c r="F124" s="51">
        <v>-1.2E-2</v>
      </c>
    </row>
    <row r="125" spans="1:6" ht="45" customHeight="1" x14ac:dyDescent="0.2">
      <c r="A125" s="3"/>
      <c r="B125" s="75"/>
      <c r="C125" s="49" t="s">
        <v>468</v>
      </c>
      <c r="D125" s="53">
        <v>0.16942621351621001</v>
      </c>
      <c r="E125" s="51">
        <v>1E-3</v>
      </c>
      <c r="F125" s="51">
        <v>-7.0000000000000001E-3</v>
      </c>
    </row>
    <row r="126" spans="1:6" ht="45" customHeight="1" x14ac:dyDescent="0.2">
      <c r="A126" s="3"/>
      <c r="B126" s="75"/>
      <c r="C126" s="49" t="s">
        <v>469</v>
      </c>
      <c r="D126" s="53">
        <v>0.22315936289242699</v>
      </c>
      <c r="E126" s="51" t="s">
        <v>500</v>
      </c>
      <c r="F126" s="51">
        <v>-8.0000000000000002E-3</v>
      </c>
    </row>
    <row r="127" spans="1:6" ht="15" customHeight="1" x14ac:dyDescent="0.2">
      <c r="A127" s="3" t="s">
        <v>470</v>
      </c>
      <c r="B127" s="75">
        <f>1-SUM(D127:D139)</f>
        <v>0.12531679404679519</v>
      </c>
      <c r="C127" s="49" t="s">
        <v>471</v>
      </c>
      <c r="D127" s="53">
        <v>0</v>
      </c>
      <c r="E127" s="51" t="s">
        <v>423</v>
      </c>
      <c r="F127" s="51" t="s">
        <v>423</v>
      </c>
    </row>
    <row r="128" spans="1:6" x14ac:dyDescent="0.2">
      <c r="A128" s="3"/>
      <c r="B128" s="75"/>
      <c r="C128" s="49" t="s">
        <v>472</v>
      </c>
      <c r="D128" s="53">
        <v>0</v>
      </c>
      <c r="E128" s="51" t="s">
        <v>423</v>
      </c>
      <c r="F128" s="51" t="s">
        <v>423</v>
      </c>
    </row>
    <row r="129" spans="1:6" x14ac:dyDescent="0.2">
      <c r="A129" s="3"/>
      <c r="B129" s="75"/>
      <c r="C129" s="49" t="s">
        <v>473</v>
      </c>
      <c r="D129" s="53">
        <v>7.6575549475117494E-2</v>
      </c>
      <c r="E129" s="51">
        <v>0.01</v>
      </c>
      <c r="F129" s="51">
        <v>-1.0999999999999999E-2</v>
      </c>
    </row>
    <row r="130" spans="1:6" ht="15" customHeight="1" x14ac:dyDescent="0.2">
      <c r="A130" s="3"/>
      <c r="B130" s="75"/>
      <c r="C130" s="49" t="s">
        <v>478</v>
      </c>
      <c r="D130" s="53">
        <v>6.3850130529629595E-2</v>
      </c>
      <c r="E130" s="51">
        <v>-1.4E-2</v>
      </c>
      <c r="F130" s="51">
        <v>-1.2E-2</v>
      </c>
    </row>
    <row r="131" spans="1:6" x14ac:dyDescent="0.2">
      <c r="A131" s="3"/>
      <c r="B131" s="75"/>
      <c r="C131" s="49" t="s">
        <v>479</v>
      </c>
      <c r="D131" s="53">
        <v>6.3534987655173E-2</v>
      </c>
      <c r="E131" s="51" t="s">
        <v>357</v>
      </c>
      <c r="F131" s="51">
        <v>-1.0999999999999999E-2</v>
      </c>
    </row>
    <row r="132" spans="1:6" x14ac:dyDescent="0.2">
      <c r="A132" s="3"/>
      <c r="B132" s="75"/>
      <c r="C132" s="49" t="s">
        <v>480</v>
      </c>
      <c r="D132" s="53">
        <v>4.5541347381136202E-2</v>
      </c>
      <c r="E132" s="51" t="s">
        <v>347</v>
      </c>
      <c r="F132" s="51">
        <v>-1.2999999999999999E-2</v>
      </c>
    </row>
    <row r="133" spans="1:6" x14ac:dyDescent="0.2">
      <c r="A133" s="3"/>
      <c r="B133" s="75"/>
      <c r="C133" s="49" t="s">
        <v>481</v>
      </c>
      <c r="D133" s="53">
        <v>0.10133106322964699</v>
      </c>
      <c r="E133" s="51">
        <v>3.0000000000000001E-3</v>
      </c>
      <c r="F133" s="51">
        <v>-1.0999999999999999E-2</v>
      </c>
    </row>
    <row r="134" spans="1:6" x14ac:dyDescent="0.2">
      <c r="A134" s="3"/>
      <c r="B134" s="75"/>
      <c r="C134" s="49" t="s">
        <v>482</v>
      </c>
      <c r="D134" s="53">
        <v>8.5087443857595299E-2</v>
      </c>
      <c r="E134" s="51" t="s">
        <v>447</v>
      </c>
      <c r="F134" s="51">
        <v>-1.0999999999999999E-2</v>
      </c>
    </row>
    <row r="135" spans="1:6" x14ac:dyDescent="0.2">
      <c r="A135" s="3"/>
      <c r="B135" s="75"/>
      <c r="C135" s="49" t="s">
        <v>484</v>
      </c>
      <c r="D135" s="53">
        <v>7.6743600246304694E-2</v>
      </c>
      <c r="E135" s="51" t="s">
        <v>934</v>
      </c>
      <c r="F135" s="51">
        <v>-1.7999999999999999E-2</v>
      </c>
    </row>
    <row r="136" spans="1:6" x14ac:dyDescent="0.2">
      <c r="A136" s="3"/>
      <c r="B136" s="75"/>
      <c r="C136" s="49" t="s">
        <v>485</v>
      </c>
      <c r="D136" s="53">
        <v>8.6817874434924697E-2</v>
      </c>
      <c r="E136" s="51" t="s">
        <v>612</v>
      </c>
      <c r="F136" s="51">
        <v>-1.0999999999999999E-2</v>
      </c>
    </row>
    <row r="137" spans="1:6" x14ac:dyDescent="0.2">
      <c r="A137" s="3"/>
      <c r="B137" s="75"/>
      <c r="C137" s="49" t="s">
        <v>486</v>
      </c>
      <c r="D137" s="53">
        <v>4.7307199113574699E-2</v>
      </c>
      <c r="E137" s="51">
        <v>-1.7999999999999999E-2</v>
      </c>
      <c r="F137" s="51">
        <v>-1.2999999999999999E-2</v>
      </c>
    </row>
    <row r="138" spans="1:6" ht="15" customHeight="1" x14ac:dyDescent="0.2">
      <c r="A138" s="3"/>
      <c r="B138" s="75"/>
      <c r="C138" s="49" t="s">
        <v>487</v>
      </c>
      <c r="D138" s="53">
        <v>0.123735795391893</v>
      </c>
      <c r="E138" s="51" t="s">
        <v>475</v>
      </c>
      <c r="F138" s="51">
        <v>-8.9999999999999993E-3</v>
      </c>
    </row>
    <row r="139" spans="1:6" x14ac:dyDescent="0.2">
      <c r="A139" s="3"/>
      <c r="B139" s="75"/>
      <c r="C139" s="49" t="s">
        <v>488</v>
      </c>
      <c r="D139" s="53">
        <v>0.104158214638209</v>
      </c>
      <c r="E139" s="51" t="s">
        <v>779</v>
      </c>
      <c r="F139" s="51">
        <v>-0.01</v>
      </c>
    </row>
    <row r="140" spans="1:6" ht="45" customHeight="1" x14ac:dyDescent="0.2">
      <c r="A140" s="3" t="s">
        <v>489</v>
      </c>
      <c r="B140" s="75">
        <f>1-SUM(D140:D143)</f>
        <v>0.64432781873926293</v>
      </c>
      <c r="C140" s="49" t="s">
        <v>490</v>
      </c>
      <c r="D140" s="53">
        <v>9.7815758546746095E-2</v>
      </c>
      <c r="E140" s="51">
        <v>-6.0000000000000001E-3</v>
      </c>
      <c r="F140" s="51">
        <v>-8.0000000000000002E-3</v>
      </c>
    </row>
    <row r="141" spans="1:6" ht="30" customHeight="1" x14ac:dyDescent="0.2">
      <c r="A141" s="3"/>
      <c r="B141" s="75"/>
      <c r="C141" s="49" t="s">
        <v>491</v>
      </c>
      <c r="D141" s="53">
        <v>0.20448954730315499</v>
      </c>
      <c r="E141" s="51">
        <v>7.0000000000000001E-3</v>
      </c>
      <c r="F141" s="51">
        <v>-6.0000000000000001E-3</v>
      </c>
    </row>
    <row r="142" spans="1:6" ht="45" customHeight="1" x14ac:dyDescent="0.2">
      <c r="A142" s="3"/>
      <c r="B142" s="75"/>
      <c r="C142" s="49" t="s">
        <v>492</v>
      </c>
      <c r="D142" s="53">
        <v>5.1211261740591603E-2</v>
      </c>
      <c r="E142" s="51">
        <v>-7.0000000000000001E-3</v>
      </c>
      <c r="F142" s="51">
        <v>-1.0999999999999999E-2</v>
      </c>
    </row>
    <row r="143" spans="1:6" ht="45" customHeight="1" x14ac:dyDescent="0.2">
      <c r="A143" s="3"/>
      <c r="B143" s="75"/>
      <c r="C143" s="49" t="s">
        <v>493</v>
      </c>
      <c r="D143" s="53">
        <v>2.1556136702444001E-3</v>
      </c>
      <c r="E143" s="51">
        <v>-4.8000000000000001E-2</v>
      </c>
      <c r="F143" s="51">
        <v>-4.9000000000000002E-2</v>
      </c>
    </row>
    <row r="144" spans="1:6" ht="45" customHeight="1" x14ac:dyDescent="0.2">
      <c r="A144" s="3" t="s">
        <v>494</v>
      </c>
      <c r="B144" s="75">
        <f>1-SUM(D144:D147)</f>
        <v>0.21827593144152291</v>
      </c>
      <c r="C144" s="49" t="s">
        <v>495</v>
      </c>
      <c r="D144" s="53">
        <v>0.141453284232997</v>
      </c>
      <c r="E144" s="51">
        <v>-2E-3</v>
      </c>
      <c r="F144" s="51">
        <v>-1.2E-2</v>
      </c>
    </row>
    <row r="145" spans="1:6" ht="45" customHeight="1" x14ac:dyDescent="0.2">
      <c r="A145" s="3"/>
      <c r="B145" s="75"/>
      <c r="C145" s="49" t="s">
        <v>496</v>
      </c>
      <c r="D145" s="53">
        <v>0.21439360155128001</v>
      </c>
      <c r="E145" s="51">
        <v>1E-3</v>
      </c>
      <c r="F145" s="51">
        <v>-8.9999999999999993E-3</v>
      </c>
    </row>
    <row r="146" spans="1:6" ht="60" customHeight="1" x14ac:dyDescent="0.2">
      <c r="A146" s="3"/>
      <c r="B146" s="75"/>
      <c r="C146" s="49" t="s">
        <v>497</v>
      </c>
      <c r="D146" s="53">
        <v>0.214059778712228</v>
      </c>
      <c r="E146" s="51">
        <v>7.0000000000000001E-3</v>
      </c>
      <c r="F146" s="51">
        <v>-8.0000000000000002E-3</v>
      </c>
    </row>
    <row r="147" spans="1:6" ht="60" customHeight="1" x14ac:dyDescent="0.2">
      <c r="A147" s="3"/>
      <c r="B147" s="75"/>
      <c r="C147" s="49" t="s">
        <v>498</v>
      </c>
      <c r="D147" s="53">
        <v>0.211817404061972</v>
      </c>
      <c r="E147" s="51" t="s">
        <v>508</v>
      </c>
      <c r="F147" s="51">
        <v>-1.0999999999999999E-2</v>
      </c>
    </row>
    <row r="148" spans="1:6" ht="30" customHeight="1" x14ac:dyDescent="0.2">
      <c r="A148" s="3" t="s">
        <v>503</v>
      </c>
      <c r="B148" s="75">
        <f>1-SUM(D148:D151)</f>
        <v>0.21266190338524704</v>
      </c>
      <c r="C148" s="49" t="s">
        <v>504</v>
      </c>
      <c r="D148" s="53">
        <v>0.14811757930997799</v>
      </c>
      <c r="E148" s="51">
        <v>-1.4E-2</v>
      </c>
      <c r="F148" s="51">
        <v>-1.2E-2</v>
      </c>
    </row>
    <row r="149" spans="1:6" ht="30" customHeight="1" x14ac:dyDescent="0.2">
      <c r="A149" s="3"/>
      <c r="B149" s="75"/>
      <c r="C149" s="49" t="s">
        <v>505</v>
      </c>
      <c r="D149" s="53">
        <v>0.213195864472528</v>
      </c>
      <c r="E149" s="51">
        <v>-3.0000000000000001E-3</v>
      </c>
      <c r="F149" s="51">
        <v>-0.01</v>
      </c>
    </row>
    <row r="150" spans="1:6" ht="60" customHeight="1" x14ac:dyDescent="0.2">
      <c r="A150" s="3"/>
      <c r="B150" s="75"/>
      <c r="C150" s="59" t="s">
        <v>924</v>
      </c>
      <c r="D150" s="53">
        <v>0.21304565155021599</v>
      </c>
      <c r="E150" s="51" t="s">
        <v>203</v>
      </c>
      <c r="F150" s="51">
        <v>-8.9999999999999993E-3</v>
      </c>
    </row>
    <row r="151" spans="1:6" ht="60" customHeight="1" x14ac:dyDescent="0.2">
      <c r="A151" s="3"/>
      <c r="B151" s="75"/>
      <c r="C151" s="59" t="s">
        <v>507</v>
      </c>
      <c r="D151" s="53">
        <v>0.21297900128203101</v>
      </c>
      <c r="E151" s="51">
        <v>1.2E-2</v>
      </c>
      <c r="F151" s="51">
        <v>-1.2E-2</v>
      </c>
    </row>
    <row r="152" spans="1:6" ht="60" customHeight="1" x14ac:dyDescent="0.2">
      <c r="A152" s="3" t="s">
        <v>512</v>
      </c>
      <c r="B152" s="75">
        <f>1-SUM(D152:D153)</f>
        <v>0.89258740914216006</v>
      </c>
      <c r="C152" s="49" t="s">
        <v>513</v>
      </c>
      <c r="D152" s="53">
        <v>1.5511286237445699E-2</v>
      </c>
      <c r="E152" s="51">
        <v>-1.2E-2</v>
      </c>
      <c r="F152" s="51">
        <v>-4.9000000000000002E-2</v>
      </c>
    </row>
    <row r="153" spans="1:6" ht="60" customHeight="1" x14ac:dyDescent="0.2">
      <c r="A153" s="3"/>
      <c r="B153" s="75"/>
      <c r="C153" s="49" t="s">
        <v>514</v>
      </c>
      <c r="D153" s="53">
        <v>9.1901304620394197E-2</v>
      </c>
      <c r="E153" s="51">
        <v>-1.2E-2</v>
      </c>
      <c r="F153" s="51">
        <v>-8.9999999999999993E-3</v>
      </c>
    </row>
    <row r="154" spans="1:6" ht="60" customHeight="1" x14ac:dyDescent="0.2">
      <c r="A154" s="3" t="s">
        <v>515</v>
      </c>
      <c r="B154" s="75">
        <f>1-SUM(D154:D157)</f>
        <v>0.14077854433327497</v>
      </c>
      <c r="C154" s="49" t="s">
        <v>516</v>
      </c>
      <c r="D154" s="53">
        <v>0.43120988413236899</v>
      </c>
      <c r="E154" s="51">
        <v>7.0000000000000001E-3</v>
      </c>
      <c r="F154" s="51">
        <v>-8.0000000000000002E-3</v>
      </c>
    </row>
    <row r="155" spans="1:6" ht="60" customHeight="1" x14ac:dyDescent="0.2">
      <c r="A155" s="3"/>
      <c r="B155" s="75"/>
      <c r="C155" s="49" t="s">
        <v>517</v>
      </c>
      <c r="D155" s="53">
        <v>0.14326456695181999</v>
      </c>
      <c r="E155" s="51">
        <v>-1.0999999999999999E-2</v>
      </c>
      <c r="F155" s="51">
        <v>-0.01</v>
      </c>
    </row>
    <row r="156" spans="1:6" ht="30" customHeight="1" x14ac:dyDescent="0.2">
      <c r="A156" s="3"/>
      <c r="B156" s="75"/>
      <c r="C156" s="49" t="s">
        <v>518</v>
      </c>
      <c r="D156" s="53">
        <v>0.14263698346967901</v>
      </c>
      <c r="E156" s="51">
        <v>-3.0000000000000001E-3</v>
      </c>
      <c r="F156" s="51">
        <v>-0.01</v>
      </c>
    </row>
    <row r="157" spans="1:6" ht="30" customHeight="1" x14ac:dyDescent="0.2">
      <c r="A157" s="3"/>
      <c r="B157" s="75"/>
      <c r="C157" s="49" t="s">
        <v>519</v>
      </c>
      <c r="D157" s="53">
        <v>0.142110021112857</v>
      </c>
      <c r="E157" s="51">
        <v>-8.0000000000000002E-3</v>
      </c>
      <c r="F157" s="51">
        <v>-1.2E-2</v>
      </c>
    </row>
    <row r="158" spans="1:6" ht="45" customHeight="1" x14ac:dyDescent="0.2">
      <c r="A158" s="78" t="s">
        <v>520</v>
      </c>
      <c r="B158" s="75">
        <f>1-SUM(D158:D159)</f>
        <v>0.52239816646312631</v>
      </c>
      <c r="C158" s="49" t="s">
        <v>521</v>
      </c>
      <c r="D158" s="53">
        <v>0.468299419321977</v>
      </c>
      <c r="E158" s="51">
        <v>2.1999999999999999E-2</v>
      </c>
      <c r="F158" s="51">
        <v>-2.1999999999999999E-2</v>
      </c>
    </row>
    <row r="159" spans="1:6" ht="45" customHeight="1" x14ac:dyDescent="0.2">
      <c r="A159" s="78"/>
      <c r="B159" s="75"/>
      <c r="C159" s="49" t="s">
        <v>522</v>
      </c>
      <c r="D159" s="53">
        <v>9.3024142148966597E-3</v>
      </c>
      <c r="E159" s="51">
        <v>1.2999999999999999E-2</v>
      </c>
      <c r="F159" s="51">
        <v>-2.5999999999999999E-2</v>
      </c>
    </row>
    <row r="160" spans="1:6" ht="45" customHeight="1" x14ac:dyDescent="0.2">
      <c r="A160" s="78" t="s">
        <v>523</v>
      </c>
      <c r="B160" s="75">
        <f>1-SUM(D160:D161)</f>
        <v>0.47685274165891001</v>
      </c>
      <c r="C160" s="49" t="s">
        <v>524</v>
      </c>
      <c r="D160" s="53">
        <v>0.42303417097299001</v>
      </c>
      <c r="E160" s="51">
        <v>-6.0000000000000001E-3</v>
      </c>
      <c r="F160" s="51">
        <v>-1.4E-2</v>
      </c>
    </row>
    <row r="161" spans="1:6" ht="33.75" x14ac:dyDescent="0.2">
      <c r="A161" s="78"/>
      <c r="B161" s="75"/>
      <c r="C161" s="49" t="s">
        <v>525</v>
      </c>
      <c r="D161" s="53">
        <v>0.1001130873681</v>
      </c>
      <c r="E161" s="51">
        <v>-7.0000000000000001E-3</v>
      </c>
      <c r="F161" s="51">
        <v>-1.0999999999999999E-2</v>
      </c>
    </row>
    <row r="162" spans="1:6" ht="30" customHeight="1" x14ac:dyDescent="0.2">
      <c r="A162" s="78" t="s">
        <v>526</v>
      </c>
      <c r="B162" s="75">
        <f>1-SUM(D162:D163)</f>
        <v>0.50770823204888049</v>
      </c>
      <c r="C162" s="49" t="s">
        <v>527</v>
      </c>
      <c r="D162" s="53">
        <v>0.45734353647829601</v>
      </c>
      <c r="E162" s="51">
        <v>-8.0000000000000002E-3</v>
      </c>
      <c r="F162" s="51">
        <v>-2.1999999999999999E-2</v>
      </c>
    </row>
    <row r="163" spans="1:6" ht="30" customHeight="1" x14ac:dyDescent="0.2">
      <c r="A163" s="78"/>
      <c r="B163" s="75"/>
      <c r="C163" s="49" t="s">
        <v>528</v>
      </c>
      <c r="D163" s="53">
        <v>3.4948231472823499E-2</v>
      </c>
      <c r="E163" s="51">
        <v>-1.7999999999999999E-2</v>
      </c>
      <c r="F163" s="51">
        <v>-1.7000000000000001E-2</v>
      </c>
    </row>
    <row r="164" spans="1:6" ht="30" customHeight="1" x14ac:dyDescent="0.2">
      <c r="A164" s="78" t="s">
        <v>529</v>
      </c>
      <c r="B164" s="75">
        <f>1-SUM(D164:D165)</f>
        <v>0.46939593439755911</v>
      </c>
      <c r="C164" s="49" t="s">
        <v>530</v>
      </c>
      <c r="D164" s="53">
        <v>0.44303683053460802</v>
      </c>
      <c r="E164" s="51">
        <v>-2.5000000000000001E-2</v>
      </c>
      <c r="F164" s="51">
        <v>-1.6E-2</v>
      </c>
    </row>
    <row r="165" spans="1:6" ht="22.5" x14ac:dyDescent="0.2">
      <c r="A165" s="78"/>
      <c r="B165" s="75"/>
      <c r="C165" s="49" t="s">
        <v>531</v>
      </c>
      <c r="D165" s="53">
        <v>8.7567235067832899E-2</v>
      </c>
      <c r="E165" s="51" t="s">
        <v>477</v>
      </c>
      <c r="F165" s="51">
        <v>-1.0999999999999999E-2</v>
      </c>
    </row>
    <row r="166" spans="1:6" ht="60" customHeight="1" x14ac:dyDescent="0.2">
      <c r="A166" s="3" t="s">
        <v>532</v>
      </c>
      <c r="B166" s="75">
        <f>1-SUM(D166:D167)</f>
        <v>0.45989865831868304</v>
      </c>
      <c r="C166" s="49" t="s">
        <v>533</v>
      </c>
      <c r="D166" s="53">
        <v>0.42693273085823402</v>
      </c>
      <c r="E166" s="51">
        <v>4.0000000000000001E-3</v>
      </c>
      <c r="F166" s="51">
        <v>-1.2999999999999999E-2</v>
      </c>
    </row>
    <row r="167" spans="1:6" ht="15" customHeight="1" x14ac:dyDescent="0.2">
      <c r="A167" s="3"/>
      <c r="B167" s="75"/>
      <c r="C167" s="49" t="s">
        <v>534</v>
      </c>
      <c r="D167" s="53">
        <v>0.11316861082308299</v>
      </c>
      <c r="E167" s="51">
        <v>5.0000000000000001E-3</v>
      </c>
      <c r="F167" s="51">
        <v>-0.01</v>
      </c>
    </row>
    <row r="168" spans="1:6" ht="33.75" x14ac:dyDescent="0.2">
      <c r="A168" s="49" t="s">
        <v>535</v>
      </c>
      <c r="B168" s="52">
        <f>1-SUM(D168)</f>
        <v>0.9319160335274963</v>
      </c>
      <c r="C168" s="49" t="s">
        <v>536</v>
      </c>
      <c r="D168" s="53">
        <v>6.8083966472503699E-2</v>
      </c>
      <c r="E168" s="51" t="s">
        <v>612</v>
      </c>
      <c r="F168" s="51">
        <v>-1.0999999999999999E-2</v>
      </c>
    </row>
    <row r="169" spans="1:6" ht="15" customHeight="1" x14ac:dyDescent="0.2">
      <c r="A169" s="79" t="s">
        <v>575</v>
      </c>
      <c r="B169" s="79"/>
      <c r="C169" s="79"/>
      <c r="D169" s="56"/>
      <c r="E169" s="79">
        <v>6243</v>
      </c>
      <c r="F169" s="79"/>
    </row>
    <row r="170" spans="1:6" ht="15" customHeight="1" x14ac:dyDescent="0.2">
      <c r="A170" s="3" t="s">
        <v>576</v>
      </c>
      <c r="B170" s="3"/>
      <c r="C170" s="3"/>
      <c r="D170" s="49"/>
      <c r="E170" s="3" t="s">
        <v>935</v>
      </c>
      <c r="F170" s="3"/>
    </row>
    <row r="171" spans="1:6" ht="15" customHeight="1" x14ac:dyDescent="0.2">
      <c r="A171" s="3" t="s">
        <v>585</v>
      </c>
      <c r="B171" s="3"/>
      <c r="C171" s="3"/>
      <c r="D171" s="49"/>
      <c r="E171" s="75">
        <v>0.17799999999999999</v>
      </c>
      <c r="F171" s="75"/>
    </row>
    <row r="172" spans="1:6" s="47" customFormat="1" ht="11.25" x14ac:dyDescent="0.2"/>
    <row r="173" spans="1:6" s="47" customFormat="1" ht="12.75" customHeight="1" x14ac:dyDescent="0.2">
      <c r="A173" s="46" t="s">
        <v>586</v>
      </c>
      <c r="B173" s="80" t="s">
        <v>587</v>
      </c>
      <c r="C173" s="80"/>
    </row>
    <row r="174" spans="1:6" x14ac:dyDescent="0.2">
      <c r="A174" s="46"/>
      <c r="B174" s="80" t="s">
        <v>588</v>
      </c>
      <c r="C174" s="80"/>
    </row>
    <row r="175" spans="1:6" x14ac:dyDescent="0.2">
      <c r="B175" s="80" t="s">
        <v>589</v>
      </c>
      <c r="C175" s="80"/>
    </row>
    <row r="176" spans="1:6" ht="29.25" customHeight="1" x14ac:dyDescent="0.2">
      <c r="A176" s="81" t="s">
        <v>936</v>
      </c>
      <c r="B176" s="81"/>
      <c r="C176" s="81"/>
      <c r="D176" s="81"/>
      <c r="E176" s="81"/>
      <c r="F176" s="81"/>
    </row>
    <row r="177" spans="1:2" x14ac:dyDescent="0.2">
      <c r="A177" s="82" t="s">
        <v>591</v>
      </c>
      <c r="B177" s="82"/>
    </row>
    <row r="178" spans="1:2" x14ac:dyDescent="0.2">
      <c r="A178" s="82" t="s">
        <v>592</v>
      </c>
      <c r="B178" s="82"/>
    </row>
  </sheetData>
  <mergeCells count="115">
    <mergeCell ref="B173:C173"/>
    <mergeCell ref="B174:C174"/>
    <mergeCell ref="B175:C175"/>
    <mergeCell ref="A176:F176"/>
    <mergeCell ref="A177:B177"/>
    <mergeCell ref="A178:B178"/>
    <mergeCell ref="A164:A165"/>
    <mergeCell ref="B164:B165"/>
    <mergeCell ref="A166:A167"/>
    <mergeCell ref="B166:B167"/>
    <mergeCell ref="A169:C169"/>
    <mergeCell ref="E169:F169"/>
    <mergeCell ref="A170:C170"/>
    <mergeCell ref="E170:F170"/>
    <mergeCell ref="A171:C171"/>
    <mergeCell ref="E171:F171"/>
    <mergeCell ref="A152:A153"/>
    <mergeCell ref="B152:B153"/>
    <mergeCell ref="A154:A157"/>
    <mergeCell ref="B154:B157"/>
    <mergeCell ref="A158:A159"/>
    <mergeCell ref="B158:B159"/>
    <mergeCell ref="A160:A161"/>
    <mergeCell ref="B160:B161"/>
    <mergeCell ref="A162:A163"/>
    <mergeCell ref="B162:B163"/>
    <mergeCell ref="A122:A126"/>
    <mergeCell ref="B122:B126"/>
    <mergeCell ref="A127:A139"/>
    <mergeCell ref="B127:B139"/>
    <mergeCell ref="A140:A143"/>
    <mergeCell ref="B140:B143"/>
    <mergeCell ref="A144:A147"/>
    <mergeCell ref="B144:B147"/>
    <mergeCell ref="A148:A151"/>
    <mergeCell ref="B148:B151"/>
    <mergeCell ref="A105:A106"/>
    <mergeCell ref="B105:B106"/>
    <mergeCell ref="A107:A108"/>
    <mergeCell ref="B107:B108"/>
    <mergeCell ref="A109:A110"/>
    <mergeCell ref="B109:B110"/>
    <mergeCell ref="A111:A116"/>
    <mergeCell ref="B111:B116"/>
    <mergeCell ref="A117:A121"/>
    <mergeCell ref="B117:B121"/>
    <mergeCell ref="A92:A95"/>
    <mergeCell ref="B92:B95"/>
    <mergeCell ref="A96:A97"/>
    <mergeCell ref="B96:B97"/>
    <mergeCell ref="A98:A100"/>
    <mergeCell ref="B98:B100"/>
    <mergeCell ref="A101:A102"/>
    <mergeCell ref="B101:B102"/>
    <mergeCell ref="A103:A104"/>
    <mergeCell ref="B103:B104"/>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8"/>
  <sheetViews>
    <sheetView zoomScaleNormal="100" workbookViewId="0"/>
  </sheetViews>
  <sheetFormatPr baseColWidth="10" defaultColWidth="9.140625" defaultRowHeight="12.75" x14ac:dyDescent="0.2"/>
  <cols>
    <col min="1" max="2" width="39.7109375" style="47" customWidth="1"/>
    <col min="3" max="4" width="25.5703125" style="47" customWidth="1"/>
    <col min="5" max="5" width="9.140625" style="48" customWidth="1"/>
    <col min="6" max="6" width="10.7109375" style="47" customWidth="1"/>
    <col min="7" max="7" width="29.140625" style="47" customWidth="1"/>
    <col min="8" max="8" width="30.140625" style="47" customWidth="1"/>
    <col min="9" max="1025" width="10.7109375" style="47" customWidth="1"/>
  </cols>
  <sheetData>
    <row r="1" spans="1:6" ht="12.75" customHeight="1" x14ac:dyDescent="0.2">
      <c r="A1" s="4" t="s">
        <v>27</v>
      </c>
      <c r="B1" s="4"/>
      <c r="C1" s="4"/>
      <c r="D1" s="4"/>
      <c r="E1" s="4"/>
      <c r="F1" s="4"/>
    </row>
    <row r="2" spans="1:6" ht="43.5" customHeight="1" x14ac:dyDescent="0.2">
      <c r="A2" s="3" t="s">
        <v>157</v>
      </c>
      <c r="B2" s="3"/>
      <c r="C2" s="3"/>
      <c r="D2" s="3" t="s">
        <v>594</v>
      </c>
      <c r="E2" s="3" t="s">
        <v>937</v>
      </c>
      <c r="F2" s="3"/>
    </row>
    <row r="3" spans="1:6" ht="22.5" x14ac:dyDescent="0.2">
      <c r="A3" s="49" t="s">
        <v>167</v>
      </c>
      <c r="B3" s="49" t="s">
        <v>168</v>
      </c>
      <c r="C3" s="49" t="s">
        <v>169</v>
      </c>
      <c r="D3" s="3"/>
      <c r="E3" s="49" t="s">
        <v>170</v>
      </c>
      <c r="F3" s="49" t="s">
        <v>171</v>
      </c>
    </row>
    <row r="4" spans="1:6" ht="15" customHeight="1" x14ac:dyDescent="0.2">
      <c r="A4" s="83" t="s">
        <v>172</v>
      </c>
      <c r="B4" s="83"/>
      <c r="C4" s="83"/>
      <c r="D4" s="83"/>
      <c r="E4" s="51" t="s">
        <v>938</v>
      </c>
      <c r="F4" s="51">
        <v>-0.113</v>
      </c>
    </row>
    <row r="5" spans="1:6" ht="30" customHeight="1" x14ac:dyDescent="0.2">
      <c r="A5" s="3" t="s">
        <v>597</v>
      </c>
      <c r="B5" s="75">
        <f>1-SUM(D5:D8)</f>
        <v>0.61692159826089432</v>
      </c>
      <c r="C5" s="49" t="s">
        <v>182</v>
      </c>
      <c r="D5" s="52">
        <v>3.69720877150801E-2</v>
      </c>
      <c r="E5" s="51">
        <v>-5.6000000000000001E-2</v>
      </c>
      <c r="F5" s="51">
        <v>-6.4000000000000001E-2</v>
      </c>
    </row>
    <row r="6" spans="1:6" ht="22.5" x14ac:dyDescent="0.2">
      <c r="A6" s="3"/>
      <c r="B6" s="75"/>
      <c r="C6" s="49" t="s">
        <v>183</v>
      </c>
      <c r="D6" s="52">
        <v>2.3444698409800201E-2</v>
      </c>
      <c r="E6" s="51">
        <v>1E-3</v>
      </c>
      <c r="F6" s="51">
        <v>-1.7999999999999999E-2</v>
      </c>
    </row>
    <row r="7" spans="1:6" ht="33.75" x14ac:dyDescent="0.2">
      <c r="A7" s="3"/>
      <c r="B7" s="75"/>
      <c r="C7" s="49" t="s">
        <v>190</v>
      </c>
      <c r="D7" s="52">
        <v>8.6690664473878395E-2</v>
      </c>
      <c r="E7" s="51" t="s">
        <v>610</v>
      </c>
      <c r="F7" s="51">
        <v>-8.0000000000000002E-3</v>
      </c>
    </row>
    <row r="8" spans="1:6" ht="33.75" x14ac:dyDescent="0.2">
      <c r="A8" s="3"/>
      <c r="B8" s="75"/>
      <c r="C8" s="49" t="s">
        <v>191</v>
      </c>
      <c r="D8" s="52">
        <v>0.235970951140347</v>
      </c>
      <c r="E8" s="51">
        <v>-6.0000000000000001E-3</v>
      </c>
      <c r="F8" s="51">
        <v>-5.0000000000000001E-3</v>
      </c>
    </row>
    <row r="9" spans="1:6" ht="30" customHeight="1" x14ac:dyDescent="0.2">
      <c r="A9" s="3" t="s">
        <v>194</v>
      </c>
      <c r="B9" s="75">
        <f>1-SUM(D9:D12)</f>
        <v>0.73904270083185697</v>
      </c>
      <c r="C9" s="49" t="s">
        <v>195</v>
      </c>
      <c r="D9" s="52">
        <v>3.15151732109758E-2</v>
      </c>
      <c r="E9" s="51">
        <v>3.0000000000000001E-3</v>
      </c>
      <c r="F9" s="51">
        <v>-2.5000000000000001E-2</v>
      </c>
    </row>
    <row r="10" spans="1:6" ht="22.5" x14ac:dyDescent="0.2">
      <c r="A10" s="3"/>
      <c r="B10" s="75"/>
      <c r="C10" s="49" t="s">
        <v>196</v>
      </c>
      <c r="D10" s="52">
        <v>2.2898112509710699E-2</v>
      </c>
      <c r="E10" s="51">
        <v>-1.2999999999999999E-2</v>
      </c>
      <c r="F10" s="51">
        <v>-1.9E-2</v>
      </c>
    </row>
    <row r="11" spans="1:6" ht="22.5" x14ac:dyDescent="0.2">
      <c r="A11" s="3"/>
      <c r="B11" s="75"/>
      <c r="C11" s="49" t="s">
        <v>202</v>
      </c>
      <c r="D11" s="52">
        <v>0.16650732944812599</v>
      </c>
      <c r="E11" s="51" t="s">
        <v>355</v>
      </c>
      <c r="F11" s="51">
        <v>-6.0000000000000001E-3</v>
      </c>
    </row>
    <row r="12" spans="1:6" ht="22.5" x14ac:dyDescent="0.2">
      <c r="A12" s="3"/>
      <c r="B12" s="75"/>
      <c r="C12" s="49" t="s">
        <v>204</v>
      </c>
      <c r="D12" s="52">
        <v>4.0036683999330601E-2</v>
      </c>
      <c r="E12" s="51" t="s">
        <v>203</v>
      </c>
      <c r="F12" s="51">
        <v>-8.9999999999999993E-3</v>
      </c>
    </row>
    <row r="13" spans="1:6" ht="30" customHeight="1" x14ac:dyDescent="0.2">
      <c r="A13" s="3" t="s">
        <v>210</v>
      </c>
      <c r="B13" s="75">
        <f>1-SUM(D13:D18)</f>
        <v>0.19511866957758983</v>
      </c>
      <c r="C13" s="49" t="s">
        <v>211</v>
      </c>
      <c r="D13" s="52">
        <v>0.155735656034169</v>
      </c>
      <c r="E13" s="51">
        <v>6.0000000000000001E-3</v>
      </c>
      <c r="F13" s="51">
        <v>-6.0000000000000001E-3</v>
      </c>
    </row>
    <row r="14" spans="1:6" ht="22.5" x14ac:dyDescent="0.2">
      <c r="A14" s="3"/>
      <c r="B14" s="75"/>
      <c r="C14" s="49" t="s">
        <v>212</v>
      </c>
      <c r="D14" s="52">
        <v>0.13366576573215799</v>
      </c>
      <c r="E14" s="51" t="s">
        <v>255</v>
      </c>
      <c r="F14" s="51">
        <v>-7.0000000000000001E-3</v>
      </c>
    </row>
    <row r="15" spans="1:6" ht="33.75" x14ac:dyDescent="0.2">
      <c r="A15" s="3"/>
      <c r="B15" s="75"/>
      <c r="C15" s="49" t="s">
        <v>213</v>
      </c>
      <c r="D15" s="52">
        <v>0.126090154757074</v>
      </c>
      <c r="E15" s="51">
        <v>-2E-3</v>
      </c>
      <c r="F15" s="51">
        <v>-6.0000000000000001E-3</v>
      </c>
    </row>
    <row r="16" spans="1:6" ht="33.75" x14ac:dyDescent="0.2">
      <c r="A16" s="3"/>
      <c r="B16" s="75"/>
      <c r="C16" s="49" t="s">
        <v>214</v>
      </c>
      <c r="D16" s="52">
        <v>0.192294751915113</v>
      </c>
      <c r="E16" s="51">
        <v>1E-3</v>
      </c>
      <c r="F16" s="51">
        <v>-5.0000000000000001E-3</v>
      </c>
    </row>
    <row r="17" spans="1:6" ht="33.75" x14ac:dyDescent="0.2">
      <c r="A17" s="3"/>
      <c r="B17" s="75"/>
      <c r="C17" s="49" t="s">
        <v>215</v>
      </c>
      <c r="D17" s="52">
        <v>0.12635220096848401</v>
      </c>
      <c r="E17" s="51">
        <v>6.0000000000000001E-3</v>
      </c>
      <c r="F17" s="51">
        <v>-6.0000000000000001E-3</v>
      </c>
    </row>
    <row r="18" spans="1:6" ht="33.75" x14ac:dyDescent="0.2">
      <c r="A18" s="3"/>
      <c r="B18" s="75"/>
      <c r="C18" s="49" t="s">
        <v>216</v>
      </c>
      <c r="D18" s="52">
        <v>7.0742801015412193E-2</v>
      </c>
      <c r="E18" s="51" t="s">
        <v>620</v>
      </c>
      <c r="F18" s="51">
        <v>-7.0000000000000001E-3</v>
      </c>
    </row>
    <row r="19" spans="1:6" ht="30" customHeight="1" x14ac:dyDescent="0.2">
      <c r="A19" s="76" t="s">
        <v>221</v>
      </c>
      <c r="B19" s="77">
        <f>1-SUM(D19:D20)</f>
        <v>0.52997072837042403</v>
      </c>
      <c r="C19" s="49" t="s">
        <v>222</v>
      </c>
      <c r="D19" s="52">
        <v>0.24555487265845899</v>
      </c>
      <c r="E19" s="51" t="s">
        <v>371</v>
      </c>
      <c r="F19" s="51">
        <v>-6.0000000000000001E-3</v>
      </c>
    </row>
    <row r="20" spans="1:6" ht="22.5" x14ac:dyDescent="0.2">
      <c r="A20" s="76"/>
      <c r="B20" s="77"/>
      <c r="C20" s="49" t="s">
        <v>227</v>
      </c>
      <c r="D20" s="52">
        <v>0.22447439897111701</v>
      </c>
      <c r="E20" s="51" t="s">
        <v>565</v>
      </c>
      <c r="F20" s="51">
        <v>-6.0000000000000001E-3</v>
      </c>
    </row>
    <row r="21" spans="1:6" ht="30" customHeight="1" x14ac:dyDescent="0.2">
      <c r="A21" s="3" t="s">
        <v>231</v>
      </c>
      <c r="B21" s="75">
        <f>1-SUM(D21:D25)</f>
        <v>0.50349543424851917</v>
      </c>
      <c r="C21" s="49" t="s">
        <v>232</v>
      </c>
      <c r="D21" s="52">
        <v>3.6169021822066098E-2</v>
      </c>
      <c r="E21" s="51">
        <v>3.9E-2</v>
      </c>
      <c r="F21" s="51">
        <v>-5.8999999999999997E-2</v>
      </c>
    </row>
    <row r="22" spans="1:6" ht="22.5" x14ac:dyDescent="0.2">
      <c r="A22" s="3"/>
      <c r="B22" s="75"/>
      <c r="C22" s="49" t="s">
        <v>233</v>
      </c>
      <c r="D22" s="52">
        <v>2.03932811774124E-2</v>
      </c>
      <c r="E22" s="51">
        <v>-6.0000000000000001E-3</v>
      </c>
      <c r="F22" s="51">
        <v>-1.2999999999999999E-2</v>
      </c>
    </row>
    <row r="23" spans="1:6" ht="33.75" x14ac:dyDescent="0.2">
      <c r="A23" s="3"/>
      <c r="B23" s="75"/>
      <c r="C23" s="49" t="s">
        <v>239</v>
      </c>
      <c r="D23" s="52">
        <v>4.4268970928534601E-2</v>
      </c>
      <c r="E23" s="51" t="s">
        <v>807</v>
      </c>
      <c r="F23" s="51">
        <v>-8.9999999999999993E-3</v>
      </c>
    </row>
    <row r="24" spans="1:6" ht="33.75" x14ac:dyDescent="0.2">
      <c r="A24" s="3"/>
      <c r="B24" s="75"/>
      <c r="C24" s="49" t="s">
        <v>240</v>
      </c>
      <c r="D24" s="52">
        <v>0.378359575085708</v>
      </c>
      <c r="E24" s="51">
        <v>-4.0000000000000001E-3</v>
      </c>
      <c r="F24" s="51">
        <v>-4.0000000000000001E-3</v>
      </c>
    </row>
    <row r="25" spans="1:6" ht="33.75" x14ac:dyDescent="0.2">
      <c r="A25" s="3"/>
      <c r="B25" s="75"/>
      <c r="C25" s="49" t="s">
        <v>241</v>
      </c>
      <c r="D25" s="52">
        <v>1.7313716737759801E-2</v>
      </c>
      <c r="E25" s="51">
        <v>-0.01</v>
      </c>
      <c r="F25" s="51">
        <v>-1.2999999999999999E-2</v>
      </c>
    </row>
    <row r="26" spans="1:6" ht="32.25" customHeight="1" x14ac:dyDescent="0.2">
      <c r="A26" s="3" t="s">
        <v>242</v>
      </c>
      <c r="B26" s="75">
        <f>1-SUM(D26:D30)</f>
        <v>0.32428986105514235</v>
      </c>
      <c r="C26" s="49" t="s">
        <v>243</v>
      </c>
      <c r="D26" s="52">
        <v>9.6570808064775596E-2</v>
      </c>
      <c r="E26" s="51">
        <v>-7.0000000000000001E-3</v>
      </c>
      <c r="F26" s="51">
        <v>-8.9999999999999993E-3</v>
      </c>
    </row>
    <row r="27" spans="1:6" ht="22.5" x14ac:dyDescent="0.2">
      <c r="A27" s="3"/>
      <c r="B27" s="75"/>
      <c r="C27" s="49" t="s">
        <v>244</v>
      </c>
      <c r="D27" s="52">
        <v>0.14603564370774</v>
      </c>
      <c r="E27" s="51" t="s">
        <v>391</v>
      </c>
      <c r="F27" s="51">
        <v>-6.0000000000000001E-3</v>
      </c>
    </row>
    <row r="28" spans="1:6" ht="33.75" x14ac:dyDescent="0.2">
      <c r="A28" s="3"/>
      <c r="B28" s="75"/>
      <c r="C28" s="49" t="s">
        <v>249</v>
      </c>
      <c r="D28" s="52">
        <v>0.167177236578226</v>
      </c>
      <c r="E28" s="51" t="s">
        <v>203</v>
      </c>
      <c r="F28" s="51">
        <v>-6.0000000000000001E-3</v>
      </c>
    </row>
    <row r="29" spans="1:6" ht="33.75" x14ac:dyDescent="0.2">
      <c r="A29" s="3"/>
      <c r="B29" s="75"/>
      <c r="C29" s="49" t="s">
        <v>250</v>
      </c>
      <c r="D29" s="52">
        <v>0.14291577564418001</v>
      </c>
      <c r="E29" s="51">
        <v>-4.0000000000000001E-3</v>
      </c>
      <c r="F29" s="51">
        <v>-6.0000000000000001E-3</v>
      </c>
    </row>
    <row r="30" spans="1:6" ht="22.5" x14ac:dyDescent="0.2">
      <c r="A30" s="3"/>
      <c r="B30" s="75"/>
      <c r="C30" s="49" t="s">
        <v>251</v>
      </c>
      <c r="D30" s="52">
        <v>0.12301067494993601</v>
      </c>
      <c r="E30" s="51">
        <v>8.0000000000000002E-3</v>
      </c>
      <c r="F30" s="51">
        <v>-7.0000000000000001E-3</v>
      </c>
    </row>
    <row r="31" spans="1:6" ht="30" customHeight="1" x14ac:dyDescent="0.2">
      <c r="A31" s="3" t="s">
        <v>256</v>
      </c>
      <c r="B31" s="75">
        <f>1-SUM(D31:D35)</f>
        <v>9.2870045433841808E-2</v>
      </c>
      <c r="C31" s="49" t="s">
        <v>257</v>
      </c>
      <c r="D31" s="52">
        <v>0.74425869402938405</v>
      </c>
      <c r="E31" s="51">
        <v>3.0000000000000001E-3</v>
      </c>
      <c r="F31" s="51">
        <v>-7.0000000000000001E-3</v>
      </c>
    </row>
    <row r="32" spans="1:6" ht="22.5" x14ac:dyDescent="0.2">
      <c r="A32" s="3"/>
      <c r="B32" s="75"/>
      <c r="C32" s="49" t="s">
        <v>258</v>
      </c>
      <c r="D32" s="52">
        <v>3.1669067981060298E-2</v>
      </c>
      <c r="E32" s="51">
        <v>1.6E-2</v>
      </c>
      <c r="F32" s="51">
        <v>-1.2E-2</v>
      </c>
    </row>
    <row r="33" spans="1:6" ht="33.75" x14ac:dyDescent="0.2">
      <c r="A33" s="3"/>
      <c r="B33" s="75"/>
      <c r="C33" s="49" t="s">
        <v>259</v>
      </c>
      <c r="D33" s="52">
        <v>5.0318563550201999E-2</v>
      </c>
      <c r="E33" s="51">
        <v>-2E-3</v>
      </c>
      <c r="F33" s="51">
        <v>-0.01</v>
      </c>
    </row>
    <row r="34" spans="1:6" ht="33.75" x14ac:dyDescent="0.2">
      <c r="A34" s="3"/>
      <c r="B34" s="75"/>
      <c r="C34" s="49" t="s">
        <v>260</v>
      </c>
      <c r="D34" s="52">
        <v>4.61648737257161E-2</v>
      </c>
      <c r="E34" s="51">
        <v>2E-3</v>
      </c>
      <c r="F34" s="51">
        <v>-0.01</v>
      </c>
    </row>
    <row r="35" spans="1:6" ht="22.5" x14ac:dyDescent="0.2">
      <c r="A35" s="3"/>
      <c r="B35" s="75"/>
      <c r="C35" s="49" t="s">
        <v>261</v>
      </c>
      <c r="D35" s="52">
        <v>3.4718755279795697E-2</v>
      </c>
      <c r="E35" s="51">
        <v>7.0000000000000001E-3</v>
      </c>
      <c r="F35" s="51">
        <v>-1.0999999999999999E-2</v>
      </c>
    </row>
    <row r="36" spans="1:6" ht="30" customHeight="1" x14ac:dyDescent="0.2">
      <c r="A36" s="3" t="s">
        <v>262</v>
      </c>
      <c r="B36" s="75">
        <f>1-SUM(D36:D40)</f>
        <v>3.5735318750937273E-2</v>
      </c>
      <c r="C36" s="49" t="s">
        <v>263</v>
      </c>
      <c r="D36" s="52">
        <v>0.88502030684912503</v>
      </c>
      <c r="E36" s="51">
        <v>-1.2E-2</v>
      </c>
      <c r="F36" s="51">
        <v>-1.0999999999999999E-2</v>
      </c>
    </row>
    <row r="37" spans="1:6" ht="22.5" x14ac:dyDescent="0.2">
      <c r="A37" s="3"/>
      <c r="B37" s="75"/>
      <c r="C37" s="49" t="s">
        <v>264</v>
      </c>
      <c r="D37" s="52">
        <v>1.6291184674724901E-2</v>
      </c>
      <c r="E37" s="51">
        <v>-1.4999999999999999E-2</v>
      </c>
      <c r="F37" s="51">
        <v>-1.7000000000000001E-2</v>
      </c>
    </row>
    <row r="38" spans="1:6" ht="33.75" x14ac:dyDescent="0.2">
      <c r="A38" s="3"/>
      <c r="B38" s="75"/>
      <c r="C38" s="49" t="s">
        <v>265</v>
      </c>
      <c r="D38" s="52">
        <v>1.71078334602991E-2</v>
      </c>
      <c r="E38" s="51">
        <v>-0.02</v>
      </c>
      <c r="F38" s="51">
        <v>-1.6E-2</v>
      </c>
    </row>
    <row r="39" spans="1:6" ht="33.75" x14ac:dyDescent="0.2">
      <c r="A39" s="3"/>
      <c r="B39" s="75"/>
      <c r="C39" s="49" t="s">
        <v>266</v>
      </c>
      <c r="D39" s="52">
        <v>2.5517159050137898E-2</v>
      </c>
      <c r="E39" s="51">
        <v>-1.2E-2</v>
      </c>
      <c r="F39" s="51">
        <v>-1.4E-2</v>
      </c>
    </row>
    <row r="40" spans="1:6" ht="22.5" x14ac:dyDescent="0.2">
      <c r="A40" s="3"/>
      <c r="B40" s="75"/>
      <c r="C40" s="49" t="s">
        <v>267</v>
      </c>
      <c r="D40" s="52">
        <v>2.0328197214775801E-2</v>
      </c>
      <c r="E40" s="51">
        <v>-4.0000000000000001E-3</v>
      </c>
      <c r="F40" s="51">
        <v>-1.4999999999999999E-2</v>
      </c>
    </row>
    <row r="41" spans="1:6" ht="45" customHeight="1" x14ac:dyDescent="0.2">
      <c r="A41" s="3" t="s">
        <v>268</v>
      </c>
      <c r="B41" s="75">
        <f>1-SUM(D41:D42)</f>
        <v>0.35746942044921204</v>
      </c>
      <c r="C41" s="49" t="s">
        <v>269</v>
      </c>
      <c r="D41" s="52">
        <v>0.53557788338744095</v>
      </c>
      <c r="E41" s="51">
        <v>-3.0000000000000001E-3</v>
      </c>
      <c r="F41" s="51">
        <v>-4.0000000000000001E-3</v>
      </c>
    </row>
    <row r="42" spans="1:6" ht="33.75" x14ac:dyDescent="0.2">
      <c r="A42" s="3"/>
      <c r="B42" s="75"/>
      <c r="C42" s="49" t="s">
        <v>272</v>
      </c>
      <c r="D42" s="52">
        <v>0.106952696163347</v>
      </c>
      <c r="E42" s="51">
        <v>1E-3</v>
      </c>
      <c r="F42" s="51">
        <v>-6.0000000000000001E-3</v>
      </c>
    </row>
    <row r="43" spans="1:6" ht="45" customHeight="1" x14ac:dyDescent="0.2">
      <c r="A43" s="3" t="s">
        <v>275</v>
      </c>
      <c r="B43" s="75">
        <f>1-SUM(D43:D44)</f>
        <v>7.9974637233001244E-2</v>
      </c>
      <c r="C43" s="49" t="s">
        <v>276</v>
      </c>
      <c r="D43" s="52">
        <v>0.89352648922146605</v>
      </c>
      <c r="E43" s="51">
        <v>1E-3</v>
      </c>
      <c r="F43" s="51">
        <v>-8.0000000000000002E-3</v>
      </c>
    </row>
    <row r="44" spans="1:6" ht="33.75" x14ac:dyDescent="0.2">
      <c r="A44" s="3"/>
      <c r="B44" s="75"/>
      <c r="C44" s="49" t="s">
        <v>277</v>
      </c>
      <c r="D44" s="52">
        <v>2.6498873545532702E-2</v>
      </c>
      <c r="E44" s="51">
        <v>-1.6E-2</v>
      </c>
      <c r="F44" s="51">
        <v>-1.2E-2</v>
      </c>
    </row>
    <row r="45" spans="1:6" ht="45" customHeight="1" x14ac:dyDescent="0.2">
      <c r="A45" s="3" t="s">
        <v>278</v>
      </c>
      <c r="B45" s="75">
        <f>1-SUM(D45:D46)</f>
        <v>3.4828713523430088E-2</v>
      </c>
      <c r="C45" s="49" t="s">
        <v>279</v>
      </c>
      <c r="D45" s="52">
        <v>0.95413045884326497</v>
      </c>
      <c r="E45" s="51">
        <v>-4.0000000000000001E-3</v>
      </c>
      <c r="F45" s="51">
        <v>-1.2E-2</v>
      </c>
    </row>
    <row r="46" spans="1:6" ht="33.75" x14ac:dyDescent="0.2">
      <c r="A46" s="3"/>
      <c r="B46" s="75"/>
      <c r="C46" s="49" t="s">
        <v>280</v>
      </c>
      <c r="D46" s="52">
        <v>1.1040827633304899E-2</v>
      </c>
      <c r="E46" s="51">
        <v>1.2999999999999999E-2</v>
      </c>
      <c r="F46" s="51">
        <v>-1.9E-2</v>
      </c>
    </row>
    <row r="47" spans="1:6" ht="60" customHeight="1" x14ac:dyDescent="0.2">
      <c r="A47" s="3" t="s">
        <v>281</v>
      </c>
      <c r="B47" s="75">
        <f>1-SUM(D47:D50)</f>
        <v>0.47502516930721606</v>
      </c>
      <c r="C47" s="49" t="s">
        <v>282</v>
      </c>
      <c r="D47" s="52">
        <v>0.116131421233439</v>
      </c>
      <c r="E47" s="51">
        <v>7.0000000000000001E-3</v>
      </c>
      <c r="F47" s="51">
        <v>-8.9999999999999993E-3</v>
      </c>
    </row>
    <row r="48" spans="1:6" ht="33.75" x14ac:dyDescent="0.2">
      <c r="A48" s="3"/>
      <c r="B48" s="75"/>
      <c r="C48" s="49" t="s">
        <v>285</v>
      </c>
      <c r="D48" s="52">
        <v>1.5944184254199401E-2</v>
      </c>
      <c r="E48" s="51">
        <v>0.02</v>
      </c>
      <c r="F48" s="51">
        <v>-1.2999999999999999E-2</v>
      </c>
    </row>
    <row r="49" spans="1:6" ht="33.75" x14ac:dyDescent="0.2">
      <c r="A49" s="3"/>
      <c r="B49" s="75"/>
      <c r="C49" s="49" t="s">
        <v>286</v>
      </c>
      <c r="D49" s="52">
        <v>3.8610581759238503E-2</v>
      </c>
      <c r="E49" s="51">
        <v>-0.01</v>
      </c>
      <c r="F49" s="51">
        <v>-8.9999999999999993E-3</v>
      </c>
    </row>
    <row r="50" spans="1:6" ht="33.75" x14ac:dyDescent="0.2">
      <c r="A50" s="3"/>
      <c r="B50" s="75"/>
      <c r="C50" s="49" t="s">
        <v>287</v>
      </c>
      <c r="D50" s="52">
        <v>0.35428864344590699</v>
      </c>
      <c r="E50" s="51">
        <v>-3.0000000000000001E-3</v>
      </c>
      <c r="F50" s="51">
        <v>-4.0000000000000001E-3</v>
      </c>
    </row>
    <row r="51" spans="1:6" ht="45" customHeight="1" x14ac:dyDescent="0.2">
      <c r="A51" s="3" t="s">
        <v>288</v>
      </c>
      <c r="B51" s="75">
        <f>1-SUM(D51:D53)</f>
        <v>2.9038461615031097E-2</v>
      </c>
      <c r="C51" s="49" t="s">
        <v>289</v>
      </c>
      <c r="D51" s="52">
        <v>6.3850871527706299E-2</v>
      </c>
      <c r="E51" s="51">
        <v>-8.9999999999999993E-3</v>
      </c>
      <c r="F51" s="51">
        <v>-1.6E-2</v>
      </c>
    </row>
    <row r="52" spans="1:6" ht="33.75" x14ac:dyDescent="0.2">
      <c r="A52" s="3"/>
      <c r="B52" s="75"/>
      <c r="C52" s="49" t="s">
        <v>290</v>
      </c>
      <c r="D52" s="52">
        <v>1.7006576598586599E-2</v>
      </c>
      <c r="E52" s="51">
        <v>-3.0000000000000001E-3</v>
      </c>
      <c r="F52" s="51">
        <v>-1.7000000000000001E-2</v>
      </c>
    </row>
    <row r="53" spans="1:6" ht="22.5" x14ac:dyDescent="0.2">
      <c r="A53" s="3"/>
      <c r="B53" s="75"/>
      <c r="C53" s="49" t="s">
        <v>291</v>
      </c>
      <c r="D53" s="52">
        <v>0.89010409025867598</v>
      </c>
      <c r="E53" s="51">
        <v>6.0000000000000001E-3</v>
      </c>
      <c r="F53" s="51">
        <v>-0.01</v>
      </c>
    </row>
    <row r="54" spans="1:6" ht="30" customHeight="1" x14ac:dyDescent="0.2">
      <c r="A54" s="3" t="s">
        <v>292</v>
      </c>
      <c r="B54" s="75">
        <f>1-SUM(D54:D55)</f>
        <v>0.52246418932327199</v>
      </c>
      <c r="C54" s="49" t="s">
        <v>293</v>
      </c>
      <c r="D54" s="52">
        <v>0.115576021652967</v>
      </c>
      <c r="E54" s="51" t="s">
        <v>510</v>
      </c>
      <c r="F54" s="51">
        <v>-8.9999999999999993E-3</v>
      </c>
    </row>
    <row r="55" spans="1:6" ht="22.5" x14ac:dyDescent="0.2">
      <c r="A55" s="3"/>
      <c r="B55" s="75"/>
      <c r="C55" s="49" t="s">
        <v>294</v>
      </c>
      <c r="D55" s="52">
        <v>0.36195978902376102</v>
      </c>
      <c r="E55" s="51">
        <v>4.2999999999999997E-2</v>
      </c>
      <c r="F55" s="51">
        <v>-7.4999999999999997E-2</v>
      </c>
    </row>
    <row r="56" spans="1:6" ht="30" customHeight="1" x14ac:dyDescent="0.2">
      <c r="A56" s="3" t="s">
        <v>295</v>
      </c>
      <c r="B56" s="75">
        <f>1-SUM(D56:D58)</f>
        <v>2.8358253980985015E-2</v>
      </c>
      <c r="C56" s="49" t="s">
        <v>296</v>
      </c>
      <c r="D56" s="52">
        <v>0.638536217344846</v>
      </c>
      <c r="E56" s="51">
        <v>4.9000000000000002E-2</v>
      </c>
      <c r="F56" s="51">
        <v>-7.5999999999999998E-2</v>
      </c>
    </row>
    <row r="57" spans="1:6" ht="22.5" x14ac:dyDescent="0.2">
      <c r="A57" s="3"/>
      <c r="B57" s="75"/>
      <c r="C57" s="49" t="s">
        <v>297</v>
      </c>
      <c r="D57" s="52">
        <v>0.17609944932041099</v>
      </c>
      <c r="E57" s="51">
        <v>6.0000000000000001E-3</v>
      </c>
      <c r="F57" s="51">
        <v>-0.01</v>
      </c>
    </row>
    <row r="58" spans="1:6" ht="22.5" x14ac:dyDescent="0.2">
      <c r="A58" s="3"/>
      <c r="B58" s="75"/>
      <c r="C58" s="49" t="s">
        <v>298</v>
      </c>
      <c r="D58" s="52">
        <v>0.15700607935375799</v>
      </c>
      <c r="E58" s="51">
        <v>8.9999999999999993E-3</v>
      </c>
      <c r="F58" s="51">
        <v>-1.0999999999999999E-2</v>
      </c>
    </row>
    <row r="59" spans="1:6" ht="30" customHeight="1" x14ac:dyDescent="0.2">
      <c r="A59" s="3" t="s">
        <v>299</v>
      </c>
      <c r="B59" s="75">
        <f>1-SUM(D59:D60)</f>
        <v>0.13229828694648371</v>
      </c>
      <c r="C59" s="49" t="s">
        <v>300</v>
      </c>
      <c r="D59" s="52">
        <v>2.22933334953163E-2</v>
      </c>
      <c r="E59" s="51">
        <v>1.7000000000000001E-2</v>
      </c>
      <c r="F59" s="51">
        <v>-1.4E-2</v>
      </c>
    </row>
    <row r="60" spans="1:6" x14ac:dyDescent="0.2">
      <c r="A60" s="3"/>
      <c r="B60" s="75"/>
      <c r="C60" s="49" t="s">
        <v>301</v>
      </c>
      <c r="D60" s="52">
        <v>0.84540837955820003</v>
      </c>
      <c r="E60" s="51">
        <v>2E-3</v>
      </c>
      <c r="F60" s="51">
        <v>-5.0000000000000001E-3</v>
      </c>
    </row>
    <row r="61" spans="1:6" ht="30" customHeight="1" x14ac:dyDescent="0.2">
      <c r="A61" s="3" t="s">
        <v>302</v>
      </c>
      <c r="B61" s="75">
        <f>1-SUM(D61:D62)</f>
        <v>0.55415307517986645</v>
      </c>
      <c r="C61" s="49" t="s">
        <v>303</v>
      </c>
      <c r="D61" s="52">
        <v>2.60133014740285E-2</v>
      </c>
      <c r="E61" s="51">
        <v>1E-3</v>
      </c>
      <c r="F61" s="51">
        <v>-1.2E-2</v>
      </c>
    </row>
    <row r="62" spans="1:6" ht="22.5" x14ac:dyDescent="0.2">
      <c r="A62" s="3"/>
      <c r="B62" s="75"/>
      <c r="C62" s="49" t="s">
        <v>305</v>
      </c>
      <c r="D62" s="52">
        <v>0.41983362334610502</v>
      </c>
      <c r="E62" s="51">
        <v>-2E-3</v>
      </c>
      <c r="F62" s="51">
        <v>-4.0000000000000001E-3</v>
      </c>
    </row>
    <row r="63" spans="1:6" ht="30" customHeight="1" x14ac:dyDescent="0.2">
      <c r="A63" s="3" t="s">
        <v>306</v>
      </c>
      <c r="B63" s="75">
        <f>1-SUM(D63:D66)</f>
        <v>0.43375033086390768</v>
      </c>
      <c r="C63" s="49" t="s">
        <v>307</v>
      </c>
      <c r="D63" s="52">
        <v>0.12767453700002801</v>
      </c>
      <c r="E63" s="51" t="s">
        <v>273</v>
      </c>
      <c r="F63" s="51">
        <v>-7.0000000000000001E-3</v>
      </c>
    </row>
    <row r="64" spans="1:6" ht="22.5" x14ac:dyDescent="0.2">
      <c r="A64" s="3"/>
      <c r="B64" s="75"/>
      <c r="C64" s="49" t="s">
        <v>310</v>
      </c>
      <c r="D64" s="52">
        <v>5.8130086586139398E-2</v>
      </c>
      <c r="E64" s="51">
        <v>1.0999999999999999E-2</v>
      </c>
      <c r="F64" s="51">
        <v>-1.4E-2</v>
      </c>
    </row>
    <row r="65" spans="1:6" ht="22.5" x14ac:dyDescent="0.2">
      <c r="A65" s="3"/>
      <c r="B65" s="75"/>
      <c r="C65" s="49" t="s">
        <v>312</v>
      </c>
      <c r="D65" s="52">
        <v>0.118034455879602</v>
      </c>
      <c r="E65" s="51">
        <v>-8.9999999999999993E-3</v>
      </c>
      <c r="F65" s="51">
        <v>-6.0000000000000001E-3</v>
      </c>
    </row>
    <row r="66" spans="1:6" ht="22.5" x14ac:dyDescent="0.2">
      <c r="A66" s="3"/>
      <c r="B66" s="75"/>
      <c r="C66" s="49" t="s">
        <v>315</v>
      </c>
      <c r="D66" s="52">
        <v>0.26241058967032299</v>
      </c>
      <c r="E66" s="51" t="s">
        <v>193</v>
      </c>
      <c r="F66" s="51">
        <v>-5.0000000000000001E-3</v>
      </c>
    </row>
    <row r="67" spans="1:6" ht="45" customHeight="1" x14ac:dyDescent="0.2">
      <c r="A67" s="3" t="s">
        <v>319</v>
      </c>
      <c r="B67" s="75">
        <f>1-SUM(D67:D68)</f>
        <v>0.35968276413240374</v>
      </c>
      <c r="C67" s="49" t="s">
        <v>320</v>
      </c>
      <c r="D67" s="52">
        <v>1.3585109743589299E-2</v>
      </c>
      <c r="E67" s="51">
        <v>-1.4999999999999999E-2</v>
      </c>
      <c r="F67" s="51">
        <v>-7.0000000000000007E-2</v>
      </c>
    </row>
    <row r="68" spans="1:6" ht="22.5" x14ac:dyDescent="0.2">
      <c r="A68" s="3"/>
      <c r="B68" s="75"/>
      <c r="C68" s="49" t="s">
        <v>321</v>
      </c>
      <c r="D68" s="52">
        <v>0.62673212612400697</v>
      </c>
      <c r="E68" s="51">
        <v>1E-3</v>
      </c>
      <c r="F68" s="51">
        <v>-4.0000000000000001E-3</v>
      </c>
    </row>
    <row r="69" spans="1:6" ht="60" customHeight="1" x14ac:dyDescent="0.2">
      <c r="A69" s="3" t="s">
        <v>322</v>
      </c>
      <c r="B69" s="75">
        <f>1-SUM(D69:D70)</f>
        <v>0.73810107908767431</v>
      </c>
      <c r="C69" s="49" t="s">
        <v>323</v>
      </c>
      <c r="D69" s="52">
        <v>1.4436995056355701E-2</v>
      </c>
      <c r="E69" s="51">
        <v>-8.8999999999999996E-2</v>
      </c>
      <c r="F69" s="51">
        <v>-6.8000000000000005E-2</v>
      </c>
    </row>
    <row r="70" spans="1:6" ht="33.75" x14ac:dyDescent="0.2">
      <c r="A70" s="3"/>
      <c r="B70" s="75"/>
      <c r="C70" s="49" t="s">
        <v>324</v>
      </c>
      <c r="D70" s="52">
        <v>0.24746192585596999</v>
      </c>
      <c r="E70" s="51">
        <v>-1E-3</v>
      </c>
      <c r="F70" s="51">
        <v>-4.0000000000000001E-3</v>
      </c>
    </row>
    <row r="71" spans="1:6" ht="30" customHeight="1" x14ac:dyDescent="0.2">
      <c r="A71" s="3" t="s">
        <v>325</v>
      </c>
      <c r="B71" s="75">
        <f>1-SUM(D71:D72)</f>
        <v>0.43355270444928495</v>
      </c>
      <c r="C71" s="49" t="s">
        <v>326</v>
      </c>
      <c r="D71" s="52">
        <v>1.5150698413772E-2</v>
      </c>
      <c r="E71" s="51">
        <v>-3.7999999999999999E-2</v>
      </c>
      <c r="F71" s="51">
        <v>-4.4999999999999998E-2</v>
      </c>
    </row>
    <row r="72" spans="1:6" ht="22.5" x14ac:dyDescent="0.2">
      <c r="A72" s="3"/>
      <c r="B72" s="75"/>
      <c r="C72" s="49" t="s">
        <v>327</v>
      </c>
      <c r="D72" s="52">
        <v>0.55129659713694301</v>
      </c>
      <c r="E72" s="51">
        <v>-1E-3</v>
      </c>
      <c r="F72" s="51">
        <v>-4.0000000000000001E-3</v>
      </c>
    </row>
    <row r="73" spans="1:6" ht="45" customHeight="1" x14ac:dyDescent="0.2">
      <c r="A73" s="3" t="s">
        <v>329</v>
      </c>
      <c r="B73" s="75">
        <f>1-SUM(D73:D74)</f>
        <v>0.54329553219517157</v>
      </c>
      <c r="C73" s="49" t="s">
        <v>330</v>
      </c>
      <c r="D73" s="52">
        <v>1.4671538121174501E-2</v>
      </c>
      <c r="E73" s="51" t="s">
        <v>939</v>
      </c>
      <c r="F73" s="51">
        <v>-6.7000000000000004E-2</v>
      </c>
    </row>
    <row r="74" spans="1:6" ht="22.5" x14ac:dyDescent="0.2">
      <c r="A74" s="3"/>
      <c r="B74" s="75"/>
      <c r="C74" s="49" t="s">
        <v>331</v>
      </c>
      <c r="D74" s="52">
        <v>0.44203292968365399</v>
      </c>
      <c r="E74" s="51">
        <v>-1E-3</v>
      </c>
      <c r="F74" s="51">
        <v>-4.0000000000000001E-3</v>
      </c>
    </row>
    <row r="75" spans="1:6" ht="45" customHeight="1" x14ac:dyDescent="0.2">
      <c r="A75" s="3" t="s">
        <v>332</v>
      </c>
      <c r="B75" s="75">
        <f>1-SUM(D75:D76)</f>
        <v>0.70258045072932185</v>
      </c>
      <c r="C75" s="49" t="s">
        <v>333</v>
      </c>
      <c r="D75" s="52">
        <v>1.5414618294696199E-2</v>
      </c>
      <c r="E75" s="51">
        <v>0.04</v>
      </c>
      <c r="F75" s="51">
        <v>-5.3999999999999999E-2</v>
      </c>
    </row>
    <row r="76" spans="1:6" ht="22.5" x14ac:dyDescent="0.2">
      <c r="A76" s="3"/>
      <c r="B76" s="75"/>
      <c r="C76" s="49" t="s">
        <v>334</v>
      </c>
      <c r="D76" s="52">
        <v>0.282004930975982</v>
      </c>
      <c r="E76" s="51">
        <v>-3.0000000000000001E-3</v>
      </c>
      <c r="F76" s="51">
        <v>-4.0000000000000001E-3</v>
      </c>
    </row>
    <row r="77" spans="1:6" ht="15" customHeight="1" x14ac:dyDescent="0.2">
      <c r="A77" s="3" t="s">
        <v>335</v>
      </c>
      <c r="B77" s="75">
        <f>1-SUM(D77:D82)</f>
        <v>0.28282788870714437</v>
      </c>
      <c r="C77" s="49" t="s">
        <v>336</v>
      </c>
      <c r="D77" s="52">
        <v>4.8761785509156899E-2</v>
      </c>
      <c r="E77" s="51" t="s">
        <v>371</v>
      </c>
      <c r="F77" s="51">
        <v>-0.01</v>
      </c>
    </row>
    <row r="78" spans="1:6" x14ac:dyDescent="0.2">
      <c r="A78" s="3"/>
      <c r="B78" s="75"/>
      <c r="C78" s="49" t="s">
        <v>337</v>
      </c>
      <c r="D78" s="52">
        <v>8.1310839360426906E-2</v>
      </c>
      <c r="E78" s="51" t="s">
        <v>347</v>
      </c>
      <c r="F78" s="51">
        <v>-7.0000000000000001E-3</v>
      </c>
    </row>
    <row r="79" spans="1:6" x14ac:dyDescent="0.2">
      <c r="A79" s="3"/>
      <c r="B79" s="75"/>
      <c r="C79" s="49" t="s">
        <v>345</v>
      </c>
      <c r="D79" s="52">
        <v>0.106705683621552</v>
      </c>
      <c r="E79" s="51" t="s">
        <v>855</v>
      </c>
      <c r="F79" s="51">
        <v>-6.0000000000000001E-3</v>
      </c>
    </row>
    <row r="80" spans="1:6" x14ac:dyDescent="0.2">
      <c r="A80" s="3"/>
      <c r="B80" s="75"/>
      <c r="C80" s="49" t="s">
        <v>350</v>
      </c>
      <c r="D80" s="52">
        <v>0.18824323150406799</v>
      </c>
      <c r="E80" s="51" t="s">
        <v>192</v>
      </c>
      <c r="F80" s="51">
        <v>-5.0000000000000001E-3</v>
      </c>
    </row>
    <row r="81" spans="1:6" x14ac:dyDescent="0.2">
      <c r="A81" s="3"/>
      <c r="B81" s="75"/>
      <c r="C81" s="49" t="s">
        <v>353</v>
      </c>
      <c r="D81" s="52">
        <v>0.19396554963592499</v>
      </c>
      <c r="E81" s="51" t="s">
        <v>318</v>
      </c>
      <c r="F81" s="51">
        <v>-5.0000000000000001E-3</v>
      </c>
    </row>
    <row r="82" spans="1:6" x14ac:dyDescent="0.2">
      <c r="A82" s="3"/>
      <c r="B82" s="75"/>
      <c r="C82" s="49" t="s">
        <v>356</v>
      </c>
      <c r="D82" s="52">
        <v>9.8185021661726796E-2</v>
      </c>
      <c r="E82" s="51" t="s">
        <v>205</v>
      </c>
      <c r="F82" s="51">
        <v>-6.0000000000000001E-3</v>
      </c>
    </row>
    <row r="83" spans="1:6" ht="30" customHeight="1" x14ac:dyDescent="0.2">
      <c r="A83" s="3" t="s">
        <v>361</v>
      </c>
      <c r="B83" s="75">
        <f>1-SUM(D83:D85)</f>
        <v>4.6798427137888954E-2</v>
      </c>
      <c r="C83" s="49" t="s">
        <v>362</v>
      </c>
      <c r="D83" s="52">
        <v>0.60841142587869101</v>
      </c>
      <c r="E83" s="51">
        <v>4.0000000000000001E-3</v>
      </c>
      <c r="F83" s="51">
        <v>-8.0000000000000002E-3</v>
      </c>
    </row>
    <row r="84" spans="1:6" x14ac:dyDescent="0.2">
      <c r="A84" s="3"/>
      <c r="B84" s="75"/>
      <c r="C84" s="49" t="s">
        <v>363</v>
      </c>
      <c r="D84" s="52">
        <v>0.13004261484041699</v>
      </c>
      <c r="E84" s="51">
        <v>0.01</v>
      </c>
      <c r="F84" s="51">
        <v>-8.9999999999999993E-3</v>
      </c>
    </row>
    <row r="85" spans="1:6" x14ac:dyDescent="0.2">
      <c r="A85" s="3"/>
      <c r="B85" s="75"/>
      <c r="C85" s="49" t="s">
        <v>364</v>
      </c>
      <c r="D85" s="52">
        <v>0.21474753214300299</v>
      </c>
      <c r="E85" s="51">
        <v>5.0000000000000001E-3</v>
      </c>
      <c r="F85" s="51">
        <v>-8.0000000000000002E-3</v>
      </c>
    </row>
    <row r="86" spans="1:6" ht="30" customHeight="1" x14ac:dyDescent="0.2">
      <c r="A86" s="3" t="s">
        <v>604</v>
      </c>
      <c r="B86" s="75">
        <f>1-SUM(D86:D89)</f>
        <v>0.34985296797864618</v>
      </c>
      <c r="C86" s="49" t="s">
        <v>366</v>
      </c>
      <c r="D86" s="52">
        <v>0.11646166466371299</v>
      </c>
      <c r="E86" s="51">
        <v>2E-3</v>
      </c>
      <c r="F86" s="51">
        <v>-3.0000000000000001E-3</v>
      </c>
    </row>
    <row r="87" spans="1:6" x14ac:dyDescent="0.2">
      <c r="A87" s="3"/>
      <c r="B87" s="75"/>
      <c r="C87" s="49" t="s">
        <v>367</v>
      </c>
      <c r="D87" s="52">
        <v>0.154075871417862</v>
      </c>
      <c r="E87" s="51" t="s">
        <v>390</v>
      </c>
      <c r="F87" s="51">
        <v>-5.0000000000000001E-3</v>
      </c>
    </row>
    <row r="88" spans="1:6" x14ac:dyDescent="0.2">
      <c r="A88" s="3"/>
      <c r="B88" s="75"/>
      <c r="C88" s="49" t="s">
        <v>370</v>
      </c>
      <c r="D88" s="52">
        <v>0.35540162547978998</v>
      </c>
      <c r="E88" s="51">
        <v>2E-3</v>
      </c>
      <c r="F88" s="51">
        <v>-4.0000000000000001E-3</v>
      </c>
    </row>
    <row r="89" spans="1:6" x14ac:dyDescent="0.2">
      <c r="A89" s="3"/>
      <c r="B89" s="75"/>
      <c r="C89" s="49" t="s">
        <v>372</v>
      </c>
      <c r="D89" s="52">
        <v>2.42078704599888E-2</v>
      </c>
      <c r="E89" s="51">
        <v>1.6E-2</v>
      </c>
      <c r="F89" s="51">
        <v>-1.0999999999999999E-2</v>
      </c>
    </row>
    <row r="90" spans="1:6" ht="30" customHeight="1" x14ac:dyDescent="0.2">
      <c r="A90" s="3" t="s">
        <v>376</v>
      </c>
      <c r="B90" s="75">
        <f>1-SUM(D90:D91)</f>
        <v>0.78368535719696553</v>
      </c>
      <c r="C90" s="49" t="s">
        <v>377</v>
      </c>
      <c r="D90" s="52">
        <v>8.0794551840074492E-3</v>
      </c>
      <c r="E90" s="51">
        <v>4.2000000000000003E-2</v>
      </c>
      <c r="F90" s="51">
        <v>-0.04</v>
      </c>
    </row>
    <row r="91" spans="1:6" x14ac:dyDescent="0.2">
      <c r="A91" s="3"/>
      <c r="B91" s="75"/>
      <c r="C91" s="49" t="s">
        <v>378</v>
      </c>
      <c r="D91" s="52">
        <v>0.20823518761902701</v>
      </c>
      <c r="E91" s="51" t="s">
        <v>390</v>
      </c>
      <c r="F91" s="51">
        <v>-4.0000000000000001E-3</v>
      </c>
    </row>
    <row r="92" spans="1:6" ht="15" customHeight="1" x14ac:dyDescent="0.2">
      <c r="A92" s="3" t="s">
        <v>381</v>
      </c>
      <c r="B92" s="75">
        <f>1-SUM(D92:D95)</f>
        <v>0.19226135487416696</v>
      </c>
      <c r="C92" s="49" t="s">
        <v>382</v>
      </c>
      <c r="D92" s="52">
        <v>0.16780154104668099</v>
      </c>
      <c r="E92" s="51">
        <v>2E-3</v>
      </c>
      <c r="F92" s="51">
        <v>-6.0000000000000001E-3</v>
      </c>
    </row>
    <row r="93" spans="1:6" x14ac:dyDescent="0.2">
      <c r="A93" s="3"/>
      <c r="B93" s="75"/>
      <c r="C93" s="49" t="s">
        <v>383</v>
      </c>
      <c r="D93" s="52">
        <v>0.216863156215993</v>
      </c>
      <c r="E93" s="51" t="s">
        <v>193</v>
      </c>
      <c r="F93" s="51">
        <v>-5.0000000000000001E-3</v>
      </c>
    </row>
    <row r="94" spans="1:6" x14ac:dyDescent="0.2">
      <c r="A94" s="3"/>
      <c r="B94" s="75"/>
      <c r="C94" s="49" t="s">
        <v>388</v>
      </c>
      <c r="D94" s="52">
        <v>0.21677636457275001</v>
      </c>
      <c r="E94" s="51">
        <v>2E-3</v>
      </c>
      <c r="F94" s="51">
        <v>-5.0000000000000001E-3</v>
      </c>
    </row>
    <row r="95" spans="1:6" x14ac:dyDescent="0.2">
      <c r="A95" s="3"/>
      <c r="B95" s="75"/>
      <c r="C95" s="49" t="s">
        <v>389</v>
      </c>
      <c r="D95" s="52">
        <v>0.20629758329040901</v>
      </c>
      <c r="E95" s="51" t="s">
        <v>318</v>
      </c>
      <c r="F95" s="51">
        <v>-5.0000000000000001E-3</v>
      </c>
    </row>
    <row r="96" spans="1:6" ht="45" customHeight="1" x14ac:dyDescent="0.2">
      <c r="A96" s="3" t="s">
        <v>392</v>
      </c>
      <c r="B96" s="75">
        <f>1-SUM(D96:D97)</f>
        <v>0.74291082089483673</v>
      </c>
      <c r="C96" s="49" t="s">
        <v>393</v>
      </c>
      <c r="D96" s="52">
        <v>3.7360058379008299E-2</v>
      </c>
      <c r="E96" s="51">
        <v>4.0000000000000001E-3</v>
      </c>
      <c r="F96" s="51">
        <v>-1.2999999999999999E-2</v>
      </c>
    </row>
    <row r="97" spans="1:6" ht="22.5" x14ac:dyDescent="0.2">
      <c r="A97" s="3"/>
      <c r="B97" s="75"/>
      <c r="C97" s="49" t="s">
        <v>394</v>
      </c>
      <c r="D97" s="52">
        <v>0.219729120726155</v>
      </c>
      <c r="E97" s="51" t="s">
        <v>248</v>
      </c>
      <c r="F97" s="51">
        <v>-7.0000000000000001E-3</v>
      </c>
    </row>
    <row r="98" spans="1:6" ht="30" customHeight="1" x14ac:dyDescent="0.2">
      <c r="A98" s="3" t="s">
        <v>395</v>
      </c>
      <c r="B98" s="75">
        <f>1-SUM(D98:D100)</f>
        <v>0.30453078922401999</v>
      </c>
      <c r="C98" s="49" t="s">
        <v>396</v>
      </c>
      <c r="D98" s="52">
        <v>0.21544557842482301</v>
      </c>
      <c r="E98" s="51" t="s">
        <v>410</v>
      </c>
      <c r="F98" s="51">
        <v>-7.0000000000000001E-3</v>
      </c>
    </row>
    <row r="99" spans="1:6" ht="22.5" x14ac:dyDescent="0.2">
      <c r="A99" s="3"/>
      <c r="B99" s="75"/>
      <c r="C99" s="49" t="s">
        <v>404</v>
      </c>
      <c r="D99" s="52">
        <v>0.304324927530435</v>
      </c>
      <c r="E99" s="51" t="s">
        <v>346</v>
      </c>
      <c r="F99" s="51">
        <v>-5.0000000000000001E-3</v>
      </c>
    </row>
    <row r="100" spans="1:6" ht="22.5" x14ac:dyDescent="0.2">
      <c r="A100" s="3"/>
      <c r="B100" s="75"/>
      <c r="C100" s="49" t="s">
        <v>407</v>
      </c>
      <c r="D100" s="52">
        <v>0.175698704820722</v>
      </c>
      <c r="E100" s="51" t="s">
        <v>807</v>
      </c>
      <c r="F100" s="51">
        <v>-8.0000000000000002E-3</v>
      </c>
    </row>
    <row r="101" spans="1:6" ht="15" customHeight="1" x14ac:dyDescent="0.2">
      <c r="A101" s="3" t="s">
        <v>413</v>
      </c>
      <c r="B101" s="75">
        <f>1-SUM(D101:D102)</f>
        <v>0.24863231084421067</v>
      </c>
      <c r="C101" s="49" t="s">
        <v>414</v>
      </c>
      <c r="D101" s="52">
        <v>4.6855780074603302E-2</v>
      </c>
      <c r="E101" s="51">
        <v>-1.2999999999999999E-2</v>
      </c>
      <c r="F101" s="51">
        <v>-8.9999999999999993E-3</v>
      </c>
    </row>
    <row r="102" spans="1:6" x14ac:dyDescent="0.2">
      <c r="A102" s="3"/>
      <c r="B102" s="75"/>
      <c r="C102" s="49" t="s">
        <v>415</v>
      </c>
      <c r="D102" s="52">
        <v>0.70451190908118599</v>
      </c>
      <c r="E102" s="51">
        <v>-4.0000000000000001E-3</v>
      </c>
      <c r="F102" s="51">
        <v>-4.0000000000000001E-3</v>
      </c>
    </row>
    <row r="103" spans="1:6" ht="15" customHeight="1" x14ac:dyDescent="0.2">
      <c r="A103" s="3" t="s">
        <v>418</v>
      </c>
      <c r="B103" s="75">
        <f>1-SUM(D103:D104)</f>
        <v>0.58588021400110368</v>
      </c>
      <c r="C103" s="49" t="s">
        <v>419</v>
      </c>
      <c r="D103" s="52">
        <v>7.1517542443887305E-2</v>
      </c>
      <c r="E103" s="51">
        <v>-4.0000000000000001E-3</v>
      </c>
      <c r="F103" s="51">
        <v>-0.08</v>
      </c>
    </row>
    <row r="104" spans="1:6" x14ac:dyDescent="0.2">
      <c r="A104" s="3"/>
      <c r="B104" s="75"/>
      <c r="C104" s="49" t="s">
        <v>420</v>
      </c>
      <c r="D104" s="52">
        <v>0.34260224355500901</v>
      </c>
      <c r="E104" s="51">
        <v>8.0000000000000002E-3</v>
      </c>
      <c r="F104" s="51">
        <v>-7.9000000000000001E-2</v>
      </c>
    </row>
    <row r="105" spans="1:6" ht="15" customHeight="1" x14ac:dyDescent="0.2">
      <c r="A105" s="3" t="s">
        <v>421</v>
      </c>
      <c r="B105" s="75">
        <f>1-SUM(D105:D106)</f>
        <v>0.3421871969682917</v>
      </c>
      <c r="C105" s="49" t="s">
        <v>422</v>
      </c>
      <c r="D105" s="52">
        <v>7.1517542443887305E-2</v>
      </c>
      <c r="E105" s="51" t="s">
        <v>423</v>
      </c>
      <c r="F105" s="51" t="s">
        <v>423</v>
      </c>
    </row>
    <row r="106" spans="1:6" x14ac:dyDescent="0.2">
      <c r="A106" s="3"/>
      <c r="B106" s="75"/>
      <c r="C106" s="49" t="s">
        <v>424</v>
      </c>
      <c r="D106" s="52">
        <v>0.586295260587821</v>
      </c>
      <c r="E106" s="51">
        <v>-7.0000000000000001E-3</v>
      </c>
      <c r="F106" s="51">
        <v>-7.9000000000000001E-2</v>
      </c>
    </row>
    <row r="107" spans="1:6" ht="30" customHeight="1" x14ac:dyDescent="0.2">
      <c r="A107" s="3" t="s">
        <v>425</v>
      </c>
      <c r="B107" s="75">
        <f>1-SUM(D107:D108)</f>
        <v>0.95784223731996787</v>
      </c>
      <c r="C107" s="49" t="s">
        <v>426</v>
      </c>
      <c r="D107" s="52">
        <v>8.7563172049212601E-3</v>
      </c>
      <c r="E107" s="51">
        <v>-5.5E-2</v>
      </c>
      <c r="F107" s="51">
        <v>-4.5999999999999999E-2</v>
      </c>
    </row>
    <row r="108" spans="1:6" ht="22.5" x14ac:dyDescent="0.2">
      <c r="A108" s="3"/>
      <c r="B108" s="75"/>
      <c r="C108" s="49" t="s">
        <v>427</v>
      </c>
      <c r="D108" s="52">
        <v>3.3401445475110897E-2</v>
      </c>
      <c r="E108" s="51" t="s">
        <v>807</v>
      </c>
      <c r="F108" s="51">
        <v>-8.9999999999999993E-3</v>
      </c>
    </row>
    <row r="109" spans="1:6" ht="60" customHeight="1" x14ac:dyDescent="0.2">
      <c r="A109" s="3" t="s">
        <v>432</v>
      </c>
      <c r="B109" s="75">
        <f>1-SUM(D109:D110)</f>
        <v>0.5377657801219704</v>
      </c>
      <c r="C109" s="49" t="s">
        <v>433</v>
      </c>
      <c r="D109" s="52">
        <v>6.7974183905116E-3</v>
      </c>
      <c r="E109" s="51">
        <v>6.2E-2</v>
      </c>
      <c r="F109" s="51">
        <v>-3.9E-2</v>
      </c>
    </row>
    <row r="110" spans="1:6" ht="33.75" x14ac:dyDescent="0.2">
      <c r="A110" s="3"/>
      <c r="B110" s="75"/>
      <c r="C110" s="49" t="s">
        <v>434</v>
      </c>
      <c r="D110" s="52">
        <v>0.45543680148751797</v>
      </c>
      <c r="E110" s="51">
        <v>-4.0000000000000001E-3</v>
      </c>
      <c r="F110" s="51">
        <v>-4.0000000000000001E-3</v>
      </c>
    </row>
    <row r="111" spans="1:6" ht="60" customHeight="1" x14ac:dyDescent="0.2">
      <c r="A111" s="3" t="s">
        <v>436</v>
      </c>
      <c r="B111" s="75">
        <f>1-SUM(D111:D116)</f>
        <v>0.25132254309928281</v>
      </c>
      <c r="C111" s="49" t="s">
        <v>437</v>
      </c>
      <c r="D111" s="52">
        <v>0.25456603887248502</v>
      </c>
      <c r="E111" s="51">
        <v>-5.0000000000000001E-3</v>
      </c>
      <c r="F111" s="51">
        <v>-6.0000000000000001E-3</v>
      </c>
    </row>
    <row r="112" spans="1:6" ht="45" x14ac:dyDescent="0.2">
      <c r="A112" s="3"/>
      <c r="B112" s="75"/>
      <c r="C112" s="49" t="s">
        <v>438</v>
      </c>
      <c r="D112" s="52">
        <v>6.04540214696538E-3</v>
      </c>
      <c r="E112" s="51" t="s">
        <v>940</v>
      </c>
      <c r="F112" s="51">
        <v>-2.1000000000000001E-2</v>
      </c>
    </row>
    <row r="113" spans="1:6" ht="45" x14ac:dyDescent="0.2">
      <c r="A113" s="3"/>
      <c r="B113" s="75"/>
      <c r="C113" s="49" t="s">
        <v>444</v>
      </c>
      <c r="D113" s="52">
        <v>2.7582540407197799E-2</v>
      </c>
      <c r="E113" s="51">
        <v>-5.0000000000000001E-3</v>
      </c>
      <c r="F113" s="51">
        <v>-1.0999999999999999E-2</v>
      </c>
    </row>
    <row r="114" spans="1:6" ht="45" x14ac:dyDescent="0.2">
      <c r="A114" s="3"/>
      <c r="B114" s="75"/>
      <c r="C114" s="49" t="s">
        <v>448</v>
      </c>
      <c r="D114" s="52">
        <v>0.12571130446102999</v>
      </c>
      <c r="E114" s="51">
        <v>-3.0000000000000001E-3</v>
      </c>
      <c r="F114" s="51">
        <v>-6.0000000000000001E-3</v>
      </c>
    </row>
    <row r="115" spans="1:6" ht="45" x14ac:dyDescent="0.2">
      <c r="A115" s="3"/>
      <c r="B115" s="75"/>
      <c r="C115" s="49" t="s">
        <v>450</v>
      </c>
      <c r="D115" s="52">
        <v>0.19465592713322799</v>
      </c>
      <c r="E115" s="51">
        <v>-4.0000000000000001E-3</v>
      </c>
      <c r="F115" s="51">
        <v>-5.0000000000000001E-3</v>
      </c>
    </row>
    <row r="116" spans="1:6" ht="45" x14ac:dyDescent="0.2">
      <c r="A116" s="3"/>
      <c r="B116" s="75"/>
      <c r="C116" s="49" t="s">
        <v>451</v>
      </c>
      <c r="D116" s="52">
        <v>0.140116243879811</v>
      </c>
      <c r="E116" s="51">
        <v>1E-3</v>
      </c>
      <c r="F116" s="51">
        <v>-6.0000000000000001E-3</v>
      </c>
    </row>
    <row r="117" spans="1:6" ht="60" customHeight="1" x14ac:dyDescent="0.2">
      <c r="A117" s="3" t="s">
        <v>452</v>
      </c>
      <c r="B117" s="75">
        <f>1-SUM(D117:D121)</f>
        <v>2.8767785338030372E-2</v>
      </c>
      <c r="C117" s="49" t="s">
        <v>453</v>
      </c>
      <c r="D117" s="52">
        <v>0.79582904379716901</v>
      </c>
      <c r="E117" s="51">
        <v>4.0000000000000001E-3</v>
      </c>
      <c r="F117" s="51">
        <v>-0.01</v>
      </c>
    </row>
    <row r="118" spans="1:6" ht="33.75" x14ac:dyDescent="0.2">
      <c r="A118" s="3"/>
      <c r="B118" s="75"/>
      <c r="C118" s="49" t="s">
        <v>454</v>
      </c>
      <c r="D118" s="52">
        <v>8.4818846744504593E-3</v>
      </c>
      <c r="E118" s="51" t="s">
        <v>941</v>
      </c>
      <c r="F118" s="51">
        <v>-2.1000000000000001E-2</v>
      </c>
    </row>
    <row r="119" spans="1:6" ht="45" x14ac:dyDescent="0.2">
      <c r="A119" s="3"/>
      <c r="B119" s="75"/>
      <c r="C119" s="49" t="s">
        <v>460</v>
      </c>
      <c r="D119" s="52">
        <v>7.9658238131691903E-3</v>
      </c>
      <c r="E119" s="51">
        <v>1.7999999999999999E-2</v>
      </c>
      <c r="F119" s="51">
        <v>-2.1000000000000001E-2</v>
      </c>
    </row>
    <row r="120" spans="1:6" ht="45" x14ac:dyDescent="0.2">
      <c r="A120" s="3"/>
      <c r="B120" s="75"/>
      <c r="C120" s="49" t="s">
        <v>461</v>
      </c>
      <c r="D120" s="52">
        <v>1.5852779427437898E-2</v>
      </c>
      <c r="E120" s="51">
        <v>-1.2999999999999999E-2</v>
      </c>
      <c r="F120" s="51">
        <v>-1.6E-2</v>
      </c>
    </row>
    <row r="121" spans="1:6" ht="45" x14ac:dyDescent="0.2">
      <c r="A121" s="3"/>
      <c r="B121" s="75"/>
      <c r="C121" s="49" t="s">
        <v>462</v>
      </c>
      <c r="D121" s="52">
        <v>0.14310268294974299</v>
      </c>
      <c r="E121" s="51">
        <v>1.7999999999999999E-2</v>
      </c>
      <c r="F121" s="51">
        <v>-1.0999999999999999E-2</v>
      </c>
    </row>
    <row r="122" spans="1:6" ht="30" customHeight="1" x14ac:dyDescent="0.2">
      <c r="A122" s="3" t="s">
        <v>463</v>
      </c>
      <c r="B122" s="75">
        <f>1-SUM(D122:D126)</f>
        <v>0.43442745625972756</v>
      </c>
      <c r="C122" s="49" t="s">
        <v>464</v>
      </c>
      <c r="D122" s="52">
        <v>2.6601153812880599E-3</v>
      </c>
      <c r="E122" s="51">
        <v>-5.2999999999999999E-2</v>
      </c>
      <c r="F122" s="51">
        <v>-3.3000000000000002E-2</v>
      </c>
    </row>
    <row r="123" spans="1:6" ht="22.5" x14ac:dyDescent="0.2">
      <c r="A123" s="3"/>
      <c r="B123" s="75"/>
      <c r="C123" s="49" t="s">
        <v>465</v>
      </c>
      <c r="D123" s="52">
        <v>0.127731628420752</v>
      </c>
      <c r="E123" s="51">
        <v>-7.0000000000000001E-3</v>
      </c>
      <c r="F123" s="51">
        <v>-6.0000000000000001E-3</v>
      </c>
    </row>
    <row r="124" spans="1:6" ht="33.75" x14ac:dyDescent="0.2">
      <c r="A124" s="3"/>
      <c r="B124" s="75"/>
      <c r="C124" s="49" t="s">
        <v>466</v>
      </c>
      <c r="D124" s="52">
        <v>4.2994641717198398E-2</v>
      </c>
      <c r="E124" s="51">
        <v>-4.0000000000000001E-3</v>
      </c>
      <c r="F124" s="51">
        <v>-8.9999999999999993E-3</v>
      </c>
    </row>
    <row r="125" spans="1:6" ht="33.75" x14ac:dyDescent="0.2">
      <c r="A125" s="3"/>
      <c r="B125" s="75"/>
      <c r="C125" s="49" t="s">
        <v>468</v>
      </c>
      <c r="D125" s="52">
        <v>0.170296047475964</v>
      </c>
      <c r="E125" s="51" t="s">
        <v>203</v>
      </c>
      <c r="F125" s="51">
        <v>-5.0000000000000001E-3</v>
      </c>
    </row>
    <row r="126" spans="1:6" ht="33.75" x14ac:dyDescent="0.2">
      <c r="A126" s="3"/>
      <c r="B126" s="75"/>
      <c r="C126" s="49" t="s">
        <v>469</v>
      </c>
      <c r="D126" s="52">
        <v>0.22189011074507001</v>
      </c>
      <c r="E126" s="51" t="s">
        <v>209</v>
      </c>
      <c r="F126" s="51">
        <v>-6.0000000000000001E-3</v>
      </c>
    </row>
    <row r="127" spans="1:6" ht="15" customHeight="1" x14ac:dyDescent="0.2">
      <c r="A127" s="3" t="s">
        <v>470</v>
      </c>
      <c r="B127" s="75">
        <f>1-SUM(D127:D139)</f>
        <v>0.12553634922739898</v>
      </c>
      <c r="C127" s="49" t="s">
        <v>471</v>
      </c>
      <c r="D127" s="52">
        <v>0</v>
      </c>
      <c r="E127" s="51" t="s">
        <v>423</v>
      </c>
      <c r="F127" s="51" t="s">
        <v>423</v>
      </c>
    </row>
    <row r="128" spans="1:6" x14ac:dyDescent="0.2">
      <c r="A128" s="3"/>
      <c r="B128" s="75"/>
      <c r="C128" s="49" t="s">
        <v>472</v>
      </c>
      <c r="D128" s="52">
        <v>0</v>
      </c>
      <c r="E128" s="51" t="s">
        <v>423</v>
      </c>
      <c r="F128" s="51" t="s">
        <v>423</v>
      </c>
    </row>
    <row r="129" spans="1:6" x14ac:dyDescent="0.2">
      <c r="A129" s="3"/>
      <c r="B129" s="75"/>
      <c r="C129" s="49" t="s">
        <v>473</v>
      </c>
      <c r="D129" s="52">
        <v>7.6887722169530298E-2</v>
      </c>
      <c r="E129" s="51">
        <v>8.0000000000000002E-3</v>
      </c>
      <c r="F129" s="51">
        <v>-8.0000000000000002E-3</v>
      </c>
    </row>
    <row r="130" spans="1:6" x14ac:dyDescent="0.2">
      <c r="A130" s="3"/>
      <c r="B130" s="75"/>
      <c r="C130" s="49" t="s">
        <v>478</v>
      </c>
      <c r="D130" s="52">
        <v>6.3669384721101702E-2</v>
      </c>
      <c r="E130" s="51">
        <v>-1.0999999999999999E-2</v>
      </c>
      <c r="F130" s="51">
        <v>-8.0000000000000002E-3</v>
      </c>
    </row>
    <row r="131" spans="1:6" x14ac:dyDescent="0.2">
      <c r="A131" s="3"/>
      <c r="B131" s="75"/>
      <c r="C131" s="49" t="s">
        <v>479</v>
      </c>
      <c r="D131" s="52">
        <v>6.4057728922023605E-2</v>
      </c>
      <c r="E131" s="51" t="s">
        <v>500</v>
      </c>
      <c r="F131" s="51">
        <v>-8.0000000000000002E-3</v>
      </c>
    </row>
    <row r="132" spans="1:6" x14ac:dyDescent="0.2">
      <c r="A132" s="3"/>
      <c r="B132" s="75"/>
      <c r="C132" s="49" t="s">
        <v>480</v>
      </c>
      <c r="D132" s="52">
        <v>4.5621917950993698E-2</v>
      </c>
      <c r="E132" s="51" t="s">
        <v>230</v>
      </c>
      <c r="F132" s="51">
        <v>-8.9999999999999993E-3</v>
      </c>
    </row>
    <row r="133" spans="1:6" x14ac:dyDescent="0.2">
      <c r="A133" s="3"/>
      <c r="B133" s="75"/>
      <c r="C133" s="49" t="s">
        <v>481</v>
      </c>
      <c r="D133" s="52">
        <v>0.10089368939006101</v>
      </c>
      <c r="E133" s="51" t="s">
        <v>273</v>
      </c>
      <c r="F133" s="51">
        <v>-8.0000000000000002E-3</v>
      </c>
    </row>
    <row r="134" spans="1:6" x14ac:dyDescent="0.2">
      <c r="A134" s="3"/>
      <c r="B134" s="75"/>
      <c r="C134" s="49" t="s">
        <v>482</v>
      </c>
      <c r="D134" s="52">
        <v>8.4768615999933294E-2</v>
      </c>
      <c r="E134" s="51" t="s">
        <v>253</v>
      </c>
      <c r="F134" s="51">
        <v>-8.0000000000000002E-3</v>
      </c>
    </row>
    <row r="135" spans="1:6" x14ac:dyDescent="0.2">
      <c r="A135" s="3"/>
      <c r="B135" s="75"/>
      <c r="C135" s="49" t="s">
        <v>484</v>
      </c>
      <c r="D135" s="52">
        <v>7.7159447576466797E-2</v>
      </c>
      <c r="E135" s="51" t="s">
        <v>553</v>
      </c>
      <c r="F135" s="51">
        <v>-1.2999999999999999E-2</v>
      </c>
    </row>
    <row r="136" spans="1:6" x14ac:dyDescent="0.2">
      <c r="A136" s="3"/>
      <c r="B136" s="75"/>
      <c r="C136" s="49" t="s">
        <v>485</v>
      </c>
      <c r="D136" s="52">
        <v>8.6309661561844997E-2</v>
      </c>
      <c r="E136" s="51">
        <v>-4.0000000000000001E-3</v>
      </c>
      <c r="F136" s="51">
        <v>-8.0000000000000002E-3</v>
      </c>
    </row>
    <row r="137" spans="1:6" x14ac:dyDescent="0.2">
      <c r="A137" s="3"/>
      <c r="B137" s="75"/>
      <c r="C137" s="49" t="s">
        <v>486</v>
      </c>
      <c r="D137" s="52">
        <v>4.7332848648116599E-2</v>
      </c>
      <c r="E137" s="51" t="s">
        <v>467</v>
      </c>
      <c r="F137" s="51">
        <v>-8.9999999999999993E-3</v>
      </c>
    </row>
    <row r="138" spans="1:6" x14ac:dyDescent="0.2">
      <c r="A138" s="3"/>
      <c r="B138" s="75"/>
      <c r="C138" s="49" t="s">
        <v>487</v>
      </c>
      <c r="D138" s="52">
        <v>0.123837488442605</v>
      </c>
      <c r="E138" s="51" t="s">
        <v>309</v>
      </c>
      <c r="F138" s="51">
        <v>-7.0000000000000001E-3</v>
      </c>
    </row>
    <row r="139" spans="1:6" x14ac:dyDescent="0.2">
      <c r="A139" s="3"/>
      <c r="B139" s="75"/>
      <c r="C139" s="49" t="s">
        <v>488</v>
      </c>
      <c r="D139" s="52">
        <v>0.10392514538992401</v>
      </c>
      <c r="E139" s="51" t="s">
        <v>351</v>
      </c>
      <c r="F139" s="51">
        <v>-7.0000000000000001E-3</v>
      </c>
    </row>
    <row r="140" spans="1:6" ht="45" customHeight="1" x14ac:dyDescent="0.2">
      <c r="A140" s="3" t="s">
        <v>489</v>
      </c>
      <c r="B140" s="75">
        <f>1-SUM(D140:D143)</f>
        <v>0.64684675380721535</v>
      </c>
      <c r="C140" s="49" t="s">
        <v>490</v>
      </c>
      <c r="D140" s="52">
        <v>9.7111931055219494E-2</v>
      </c>
      <c r="E140" s="51">
        <v>-1E-3</v>
      </c>
      <c r="F140" s="51">
        <v>-6.0000000000000001E-3</v>
      </c>
    </row>
    <row r="141" spans="1:6" ht="22.5" x14ac:dyDescent="0.2">
      <c r="A141" s="3"/>
      <c r="B141" s="75"/>
      <c r="C141" s="49" t="s">
        <v>491</v>
      </c>
      <c r="D141" s="52">
        <v>0.202720387604029</v>
      </c>
      <c r="E141" s="51">
        <v>6.0000000000000001E-3</v>
      </c>
      <c r="F141" s="51">
        <v>-4.0000000000000001E-3</v>
      </c>
    </row>
    <row r="142" spans="1:6" ht="33.75" x14ac:dyDescent="0.2">
      <c r="A142" s="3"/>
      <c r="B142" s="75"/>
      <c r="C142" s="49" t="s">
        <v>492</v>
      </c>
      <c r="D142" s="52">
        <v>5.1139949961412301E-2</v>
      </c>
      <c r="E142" s="51">
        <v>-6.0000000000000001E-3</v>
      </c>
      <c r="F142" s="51">
        <v>-8.0000000000000002E-3</v>
      </c>
    </row>
    <row r="143" spans="1:6" ht="33.75" x14ac:dyDescent="0.2">
      <c r="A143" s="3"/>
      <c r="B143" s="75"/>
      <c r="C143" s="49" t="s">
        <v>493</v>
      </c>
      <c r="D143" s="52">
        <v>2.1809775721239001E-3</v>
      </c>
      <c r="E143" s="51">
        <v>-3.3000000000000002E-2</v>
      </c>
      <c r="F143" s="51">
        <v>-3.5000000000000003E-2</v>
      </c>
    </row>
    <row r="144" spans="1:6" ht="45" customHeight="1" x14ac:dyDescent="0.2">
      <c r="A144" s="3" t="s">
        <v>494</v>
      </c>
      <c r="B144" s="75">
        <f>1-SUM(D144:D147)</f>
        <v>0.21755722099885699</v>
      </c>
      <c r="C144" s="49" t="s">
        <v>495</v>
      </c>
      <c r="D144" s="52">
        <v>0.14058111637984899</v>
      </c>
      <c r="E144" s="51">
        <v>-2E-3</v>
      </c>
      <c r="F144" s="51">
        <v>-8.9999999999999993E-3</v>
      </c>
    </row>
    <row r="145" spans="1:6" ht="33.75" x14ac:dyDescent="0.2">
      <c r="A145" s="3"/>
      <c r="B145" s="75"/>
      <c r="C145" s="49" t="s">
        <v>496</v>
      </c>
      <c r="D145" s="52">
        <v>0.21279933353170999</v>
      </c>
      <c r="E145" s="51">
        <v>4.0000000000000001E-3</v>
      </c>
      <c r="F145" s="51">
        <v>-6.0000000000000001E-3</v>
      </c>
    </row>
    <row r="146" spans="1:6" ht="33.75" x14ac:dyDescent="0.2">
      <c r="A146" s="3"/>
      <c r="B146" s="75"/>
      <c r="C146" s="49" t="s">
        <v>497</v>
      </c>
      <c r="D146" s="52">
        <v>0.215165139435296</v>
      </c>
      <c r="E146" s="51">
        <v>3.0000000000000001E-3</v>
      </c>
      <c r="F146" s="51">
        <v>-6.0000000000000001E-3</v>
      </c>
    </row>
    <row r="147" spans="1:6" ht="33.75" x14ac:dyDescent="0.2">
      <c r="A147" s="3"/>
      <c r="B147" s="75"/>
      <c r="C147" s="49" t="s">
        <v>498</v>
      </c>
      <c r="D147" s="52">
        <v>0.213897189654288</v>
      </c>
      <c r="E147" s="51">
        <v>0.01</v>
      </c>
      <c r="F147" s="51">
        <v>-8.0000000000000002E-3</v>
      </c>
    </row>
    <row r="148" spans="1:6" ht="30" customHeight="1" x14ac:dyDescent="0.2">
      <c r="A148" s="3" t="s">
        <v>503</v>
      </c>
      <c r="B148" s="75">
        <f>1-SUM(D148:D151)</f>
        <v>0.21212521954213992</v>
      </c>
      <c r="C148" s="49" t="s">
        <v>504</v>
      </c>
      <c r="D148" s="52">
        <v>0.14703175439939101</v>
      </c>
      <c r="E148" s="51">
        <v>-1.2999999999999999E-2</v>
      </c>
      <c r="F148" s="51">
        <v>-8.9999999999999993E-3</v>
      </c>
    </row>
    <row r="149" spans="1:6" ht="22.5" x14ac:dyDescent="0.2">
      <c r="A149" s="3"/>
      <c r="B149" s="75"/>
      <c r="C149" s="49" t="s">
        <v>505</v>
      </c>
      <c r="D149" s="52">
        <v>0.212332267086592</v>
      </c>
      <c r="E149" s="51">
        <v>-7.0000000000000001E-3</v>
      </c>
      <c r="F149" s="51">
        <v>-7.0000000000000001E-3</v>
      </c>
    </row>
    <row r="150" spans="1:6" ht="22.5" x14ac:dyDescent="0.2">
      <c r="A150" s="3"/>
      <c r="B150" s="75"/>
      <c r="C150" s="59" t="s">
        <v>924</v>
      </c>
      <c r="D150" s="52">
        <v>0.21370400753311999</v>
      </c>
      <c r="E150" s="51">
        <v>-4.0000000000000001E-3</v>
      </c>
      <c r="F150" s="51">
        <v>-6.0000000000000001E-3</v>
      </c>
    </row>
    <row r="151" spans="1:6" ht="22.5" x14ac:dyDescent="0.2">
      <c r="A151" s="3"/>
      <c r="B151" s="75"/>
      <c r="C151" s="59" t="s">
        <v>507</v>
      </c>
      <c r="D151" s="52">
        <v>0.21480675143875699</v>
      </c>
      <c r="E151" s="51">
        <v>7.0000000000000001E-3</v>
      </c>
      <c r="F151" s="51">
        <v>-8.9999999999999993E-3</v>
      </c>
    </row>
    <row r="152" spans="1:6" ht="60" customHeight="1" x14ac:dyDescent="0.2">
      <c r="A152" s="3" t="s">
        <v>512</v>
      </c>
      <c r="B152" s="75">
        <f>1-SUM(D152:D153)</f>
        <v>0.8922311102505488</v>
      </c>
      <c r="C152" s="49" t="s">
        <v>513</v>
      </c>
      <c r="D152" s="52">
        <v>1.5693798877619701E-2</v>
      </c>
      <c r="E152" s="51">
        <v>-5.1999999999999998E-2</v>
      </c>
      <c r="F152" s="51">
        <v>-3.5000000000000003E-2</v>
      </c>
    </row>
    <row r="153" spans="1:6" ht="33.75" x14ac:dyDescent="0.2">
      <c r="A153" s="3"/>
      <c r="B153" s="75"/>
      <c r="C153" s="49" t="s">
        <v>514</v>
      </c>
      <c r="D153" s="52">
        <v>9.2075090871831494E-2</v>
      </c>
      <c r="E153" s="51">
        <v>-8.9999999999999993E-3</v>
      </c>
      <c r="F153" s="51">
        <v>-6.0000000000000001E-3</v>
      </c>
    </row>
    <row r="154" spans="1:6" ht="45" customHeight="1" x14ac:dyDescent="0.2">
      <c r="A154" s="3" t="s">
        <v>515</v>
      </c>
      <c r="B154" s="75">
        <f>1-SUM(D154:D157)</f>
        <v>0.14050883755781995</v>
      </c>
      <c r="C154" s="49" t="s">
        <v>516</v>
      </c>
      <c r="D154" s="52">
        <v>0.430907780794406</v>
      </c>
      <c r="E154" s="51">
        <v>2E-3</v>
      </c>
      <c r="F154" s="51">
        <v>-6.0000000000000001E-3</v>
      </c>
    </row>
    <row r="155" spans="1:6" ht="33.75" x14ac:dyDescent="0.2">
      <c r="A155" s="3"/>
      <c r="B155" s="75"/>
      <c r="C155" s="49" t="s">
        <v>517</v>
      </c>
      <c r="D155" s="52">
        <v>0.14256510900559199</v>
      </c>
      <c r="E155" s="51">
        <v>-0.01</v>
      </c>
      <c r="F155" s="51">
        <v>-7.0000000000000001E-3</v>
      </c>
    </row>
    <row r="156" spans="1:6" ht="33.75" x14ac:dyDescent="0.2">
      <c r="A156" s="3"/>
      <c r="B156" s="75"/>
      <c r="C156" s="49" t="s">
        <v>518</v>
      </c>
      <c r="D156" s="52">
        <v>0.142626969847336</v>
      </c>
      <c r="E156" s="51">
        <v>1E-3</v>
      </c>
      <c r="F156" s="51">
        <v>-7.0000000000000001E-3</v>
      </c>
    </row>
    <row r="157" spans="1:6" ht="33.75" x14ac:dyDescent="0.2">
      <c r="A157" s="3"/>
      <c r="B157" s="75"/>
      <c r="C157" s="49" t="s">
        <v>519</v>
      </c>
      <c r="D157" s="52">
        <v>0.14339130279484599</v>
      </c>
      <c r="E157" s="51">
        <v>-5.0000000000000001E-3</v>
      </c>
      <c r="F157" s="51">
        <v>-8.0000000000000002E-3</v>
      </c>
    </row>
    <row r="158" spans="1:6" ht="30" customHeight="1" x14ac:dyDescent="0.2">
      <c r="A158" s="3" t="s">
        <v>520</v>
      </c>
      <c r="B158" s="75">
        <f>1-SUM(D158:D159)</f>
        <v>0.5237209450243776</v>
      </c>
      <c r="C158" s="49" t="s">
        <v>521</v>
      </c>
      <c r="D158" s="52">
        <v>0.46686718444921399</v>
      </c>
      <c r="E158" s="51">
        <v>2.5999999999999999E-2</v>
      </c>
      <c r="F158" s="51">
        <v>-1.6E-2</v>
      </c>
    </row>
    <row r="159" spans="1:6" ht="22.5" x14ac:dyDescent="0.2">
      <c r="A159" s="3"/>
      <c r="B159" s="75"/>
      <c r="C159" s="49" t="s">
        <v>522</v>
      </c>
      <c r="D159" s="52">
        <v>9.4118705264083502E-3</v>
      </c>
      <c r="E159" s="51">
        <v>1.7000000000000001E-2</v>
      </c>
      <c r="F159" s="51">
        <v>-1.9E-2</v>
      </c>
    </row>
    <row r="160" spans="1:6" ht="45" customHeight="1" x14ac:dyDescent="0.2">
      <c r="A160" s="3" t="s">
        <v>523</v>
      </c>
      <c r="B160" s="75">
        <f>1-SUM(D160:D161)</f>
        <v>0.47855780304147399</v>
      </c>
      <c r="C160" s="49" t="s">
        <v>524</v>
      </c>
      <c r="D160" s="52">
        <v>0.42133309890341097</v>
      </c>
      <c r="E160" s="51">
        <v>-4.0000000000000001E-3</v>
      </c>
      <c r="F160" s="51">
        <v>-0.01</v>
      </c>
    </row>
    <row r="161" spans="1:6" ht="33.75" x14ac:dyDescent="0.2">
      <c r="A161" s="3"/>
      <c r="B161" s="75"/>
      <c r="C161" s="49" t="s">
        <v>525</v>
      </c>
      <c r="D161" s="52">
        <v>0.100109098055115</v>
      </c>
      <c r="E161" s="51">
        <v>-8.9999999999999993E-3</v>
      </c>
      <c r="F161" s="51">
        <v>-8.0000000000000002E-3</v>
      </c>
    </row>
    <row r="162" spans="1:6" ht="30" customHeight="1" x14ac:dyDescent="0.2">
      <c r="A162" s="3" t="s">
        <v>526</v>
      </c>
      <c r="B162" s="75">
        <f>1-SUM(D162:D163)</f>
        <v>0.50912482214739141</v>
      </c>
      <c r="C162" s="49" t="s">
        <v>527</v>
      </c>
      <c r="D162" s="52">
        <v>0.45621572415295097</v>
      </c>
      <c r="E162" s="51">
        <v>-1.2E-2</v>
      </c>
      <c r="F162" s="51">
        <v>-1.6E-2</v>
      </c>
    </row>
    <row r="163" spans="1:6" ht="22.5" x14ac:dyDescent="0.2">
      <c r="A163" s="3"/>
      <c r="B163" s="75"/>
      <c r="C163" s="49" t="s">
        <v>528</v>
      </c>
      <c r="D163" s="52">
        <v>3.4659453699657602E-2</v>
      </c>
      <c r="E163" s="51">
        <v>-1.6E-2</v>
      </c>
      <c r="F163" s="51">
        <v>-1.2E-2</v>
      </c>
    </row>
    <row r="164" spans="1:6" ht="30" customHeight="1" x14ac:dyDescent="0.2">
      <c r="A164" s="3" t="s">
        <v>529</v>
      </c>
      <c r="B164" s="75">
        <f>1-SUM(D164:D165)</f>
        <v>0.47089313952988221</v>
      </c>
      <c r="C164" s="49" t="s">
        <v>530</v>
      </c>
      <c r="D164" s="52">
        <v>0.44178096122347099</v>
      </c>
      <c r="E164" s="51">
        <v>-1.7000000000000001E-2</v>
      </c>
      <c r="F164" s="51">
        <v>-1.2E-2</v>
      </c>
    </row>
    <row r="165" spans="1:6" ht="22.5" x14ac:dyDescent="0.2">
      <c r="A165" s="3"/>
      <c r="B165" s="75"/>
      <c r="C165" s="49" t="s">
        <v>531</v>
      </c>
      <c r="D165" s="52">
        <v>8.7325899246646799E-2</v>
      </c>
      <c r="E165" s="51">
        <v>-1.2E-2</v>
      </c>
      <c r="F165" s="51">
        <v>-8.0000000000000002E-3</v>
      </c>
    </row>
    <row r="166" spans="1:6" ht="30" customHeight="1" x14ac:dyDescent="0.2">
      <c r="A166" s="3" t="s">
        <v>532</v>
      </c>
      <c r="B166" s="75">
        <f>1-SUM(D166:D167)</f>
        <v>0.46125915843964804</v>
      </c>
      <c r="C166" s="49" t="s">
        <v>533</v>
      </c>
      <c r="D166" s="52">
        <v>0.42523520571266998</v>
      </c>
      <c r="E166" s="51">
        <v>-3.0000000000000001E-3</v>
      </c>
      <c r="F166" s="51">
        <v>-8.9999999999999993E-3</v>
      </c>
    </row>
    <row r="167" spans="1:6" ht="22.5" x14ac:dyDescent="0.2">
      <c r="A167" s="3"/>
      <c r="B167" s="75"/>
      <c r="C167" s="49" t="s">
        <v>534</v>
      </c>
      <c r="D167" s="52">
        <v>0.113505635847682</v>
      </c>
      <c r="E167" s="51">
        <v>-2E-3</v>
      </c>
      <c r="F167" s="51">
        <v>-7.0000000000000001E-3</v>
      </c>
    </row>
    <row r="168" spans="1:6" ht="33.75" x14ac:dyDescent="0.2">
      <c r="A168" s="49" t="s">
        <v>535</v>
      </c>
      <c r="B168" s="52">
        <f>1-SUM(D168)</f>
        <v>0.93340998221886173</v>
      </c>
      <c r="C168" s="49" t="s">
        <v>536</v>
      </c>
      <c r="D168" s="52">
        <v>6.6590017781138294E-2</v>
      </c>
      <c r="E168" s="51">
        <v>-4.0000000000000001E-3</v>
      </c>
      <c r="F168" s="51">
        <v>-8.0000000000000002E-3</v>
      </c>
    </row>
    <row r="169" spans="1:6" ht="15" customHeight="1" x14ac:dyDescent="0.2">
      <c r="A169" s="79" t="s">
        <v>575</v>
      </c>
      <c r="B169" s="79"/>
      <c r="C169" s="79"/>
      <c r="D169" s="56"/>
      <c r="E169" s="79">
        <v>6171</v>
      </c>
      <c r="F169" s="79"/>
    </row>
    <row r="170" spans="1:6" ht="15" customHeight="1" x14ac:dyDescent="0.2">
      <c r="A170" s="3" t="s">
        <v>576</v>
      </c>
      <c r="B170" s="3"/>
      <c r="C170" s="3"/>
      <c r="D170" s="49"/>
      <c r="E170" s="3" t="s">
        <v>942</v>
      </c>
      <c r="F170" s="3"/>
    </row>
    <row r="171" spans="1:6" ht="15" customHeight="1" x14ac:dyDescent="0.2">
      <c r="A171" s="3" t="s">
        <v>585</v>
      </c>
      <c r="B171" s="3"/>
      <c r="C171" s="3"/>
      <c r="D171" s="49"/>
      <c r="E171" s="75">
        <v>0.22</v>
      </c>
      <c r="F171" s="75"/>
    </row>
    <row r="172" spans="1:6" s="47" customFormat="1" ht="11.25" x14ac:dyDescent="0.2"/>
    <row r="173" spans="1:6" s="47" customFormat="1" ht="11.25" x14ac:dyDescent="0.2">
      <c r="A173" s="46" t="s">
        <v>586</v>
      </c>
      <c r="B173" s="80" t="s">
        <v>587</v>
      </c>
      <c r="C173" s="80"/>
    </row>
    <row r="174" spans="1:6" x14ac:dyDescent="0.2">
      <c r="A174" s="46"/>
      <c r="B174" s="80" t="s">
        <v>588</v>
      </c>
      <c r="C174" s="80"/>
    </row>
    <row r="175" spans="1:6" x14ac:dyDescent="0.2">
      <c r="B175" s="80" t="s">
        <v>589</v>
      </c>
      <c r="C175" s="80"/>
    </row>
    <row r="176" spans="1:6" ht="26.25" customHeight="1" x14ac:dyDescent="0.2">
      <c r="A176" s="81" t="s">
        <v>943</v>
      </c>
      <c r="B176" s="81"/>
      <c r="C176" s="81"/>
      <c r="D176" s="81"/>
      <c r="E176" s="81"/>
      <c r="F176" s="81"/>
    </row>
    <row r="177" spans="1:2" x14ac:dyDescent="0.2">
      <c r="A177" s="82" t="s">
        <v>591</v>
      </c>
      <c r="B177" s="82"/>
    </row>
    <row r="178" spans="1:2" x14ac:dyDescent="0.2">
      <c r="A178" s="82" t="s">
        <v>592</v>
      </c>
      <c r="B178" s="82"/>
    </row>
  </sheetData>
  <mergeCells count="115">
    <mergeCell ref="B173:C173"/>
    <mergeCell ref="B174:C174"/>
    <mergeCell ref="B175:C175"/>
    <mergeCell ref="A176:F176"/>
    <mergeCell ref="A177:B177"/>
    <mergeCell ref="A178:B178"/>
    <mergeCell ref="A164:A165"/>
    <mergeCell ref="B164:B165"/>
    <mergeCell ref="A166:A167"/>
    <mergeCell ref="B166:B167"/>
    <mergeCell ref="A169:C169"/>
    <mergeCell ref="E169:F169"/>
    <mergeCell ref="A170:C170"/>
    <mergeCell ref="E170:F170"/>
    <mergeCell ref="A171:C171"/>
    <mergeCell ref="E171:F171"/>
    <mergeCell ref="A152:A153"/>
    <mergeCell ref="B152:B153"/>
    <mergeCell ref="A154:A157"/>
    <mergeCell ref="B154:B157"/>
    <mergeCell ref="A158:A159"/>
    <mergeCell ref="B158:B159"/>
    <mergeCell ref="A160:A161"/>
    <mergeCell ref="B160:B161"/>
    <mergeCell ref="A162:A163"/>
    <mergeCell ref="B162:B163"/>
    <mergeCell ref="A122:A126"/>
    <mergeCell ref="B122:B126"/>
    <mergeCell ref="A127:A139"/>
    <mergeCell ref="B127:B139"/>
    <mergeCell ref="A140:A143"/>
    <mergeCell ref="B140:B143"/>
    <mergeCell ref="A144:A147"/>
    <mergeCell ref="B144:B147"/>
    <mergeCell ref="A148:A151"/>
    <mergeCell ref="B148:B151"/>
    <mergeCell ref="A105:A106"/>
    <mergeCell ref="B105:B106"/>
    <mergeCell ref="A107:A108"/>
    <mergeCell ref="B107:B108"/>
    <mergeCell ref="A109:A110"/>
    <mergeCell ref="B109:B110"/>
    <mergeCell ref="A111:A116"/>
    <mergeCell ref="B111:B116"/>
    <mergeCell ref="A117:A121"/>
    <mergeCell ref="B117:B121"/>
    <mergeCell ref="A92:A95"/>
    <mergeCell ref="B92:B95"/>
    <mergeCell ref="A96:A97"/>
    <mergeCell ref="B96:B97"/>
    <mergeCell ref="A98:A100"/>
    <mergeCell ref="B98:B100"/>
    <mergeCell ref="A101:A102"/>
    <mergeCell ref="B101:B102"/>
    <mergeCell ref="A103:A104"/>
    <mergeCell ref="B103:B104"/>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8"/>
  <sheetViews>
    <sheetView zoomScaleNormal="100" workbookViewId="0"/>
  </sheetViews>
  <sheetFormatPr baseColWidth="10" defaultColWidth="9.140625" defaultRowHeight="12.75" x14ac:dyDescent="0.2"/>
  <cols>
    <col min="1" max="2" width="39.7109375" style="47" customWidth="1"/>
    <col min="3" max="4" width="25.5703125" style="47" customWidth="1"/>
    <col min="5" max="5" width="9.140625" style="40" customWidth="1"/>
    <col min="6" max="6" width="9.140625" style="42" customWidth="1"/>
    <col min="7" max="7" width="29.140625" style="47" customWidth="1"/>
    <col min="8" max="8" width="31.140625" style="47" customWidth="1"/>
    <col min="9" max="1025" width="10.7109375" style="47" customWidth="1"/>
  </cols>
  <sheetData>
    <row r="1" spans="1:6" ht="12.75" customHeight="1" x14ac:dyDescent="0.2">
      <c r="A1" s="4" t="s">
        <v>28</v>
      </c>
      <c r="B1" s="4"/>
      <c r="C1" s="4"/>
      <c r="D1" s="4"/>
      <c r="E1" s="4"/>
      <c r="F1" s="4"/>
    </row>
    <row r="2" spans="1:6" ht="48" customHeight="1" x14ac:dyDescent="0.2">
      <c r="A2" s="3" t="s">
        <v>157</v>
      </c>
      <c r="B2" s="3"/>
      <c r="C2" s="3"/>
      <c r="D2" s="3" t="s">
        <v>594</v>
      </c>
      <c r="E2" s="3" t="s">
        <v>944</v>
      </c>
      <c r="F2" s="3"/>
    </row>
    <row r="3" spans="1:6" ht="22.5" x14ac:dyDescent="0.2">
      <c r="A3" s="49" t="s">
        <v>167</v>
      </c>
      <c r="B3" s="49" t="s">
        <v>168</v>
      </c>
      <c r="C3" s="49" t="s">
        <v>169</v>
      </c>
      <c r="D3" s="3"/>
      <c r="E3" s="49" t="s">
        <v>170</v>
      </c>
      <c r="F3" s="49" t="s">
        <v>171</v>
      </c>
    </row>
    <row r="4" spans="1:6" ht="15" customHeight="1" x14ac:dyDescent="0.2">
      <c r="A4" s="3" t="s">
        <v>945</v>
      </c>
      <c r="B4" s="3"/>
      <c r="C4" s="3"/>
      <c r="D4" s="3"/>
      <c r="E4" s="51" t="s">
        <v>316</v>
      </c>
      <c r="F4" s="51">
        <v>-6.0000000000000001E-3</v>
      </c>
    </row>
    <row r="5" spans="1:6" ht="30" customHeight="1" x14ac:dyDescent="0.2">
      <c r="A5" s="3" t="s">
        <v>597</v>
      </c>
      <c r="B5" s="75">
        <f>1-SUM(D5:D8)</f>
        <v>0.61526952431346638</v>
      </c>
      <c r="C5" s="49" t="s">
        <v>182</v>
      </c>
      <c r="D5" s="52">
        <v>3.6711899052758297E-2</v>
      </c>
      <c r="E5" s="51">
        <v>2E-3</v>
      </c>
      <c r="F5" s="51">
        <v>-3.0000000000000001E-3</v>
      </c>
    </row>
    <row r="6" spans="1:6" ht="22.5" x14ac:dyDescent="0.2">
      <c r="A6" s="3"/>
      <c r="B6" s="75"/>
      <c r="C6" s="49" t="s">
        <v>183</v>
      </c>
      <c r="D6" s="52">
        <v>2.4224139063320198E-2</v>
      </c>
      <c r="E6" s="51" t="s">
        <v>946</v>
      </c>
      <c r="F6" s="51">
        <v>-1E-3</v>
      </c>
    </row>
    <row r="7" spans="1:6" ht="33.75" x14ac:dyDescent="0.2">
      <c r="A7" s="3"/>
      <c r="B7" s="75"/>
      <c r="C7" s="49" t="s">
        <v>190</v>
      </c>
      <c r="D7" s="52">
        <v>8.7917710433034105E-2</v>
      </c>
      <c r="E7" s="51" t="s">
        <v>947</v>
      </c>
      <c r="F7" s="51">
        <v>0</v>
      </c>
    </row>
    <row r="8" spans="1:6" ht="33.75" x14ac:dyDescent="0.2">
      <c r="A8" s="3"/>
      <c r="B8" s="75"/>
      <c r="C8" s="49" t="s">
        <v>191</v>
      </c>
      <c r="D8" s="52">
        <v>0.235876727137421</v>
      </c>
      <c r="E8" s="51" t="s">
        <v>203</v>
      </c>
      <c r="F8" s="51">
        <v>0</v>
      </c>
    </row>
    <row r="9" spans="1:6" ht="30" customHeight="1" x14ac:dyDescent="0.2">
      <c r="A9" s="3" t="s">
        <v>194</v>
      </c>
      <c r="B9" s="75">
        <f>1-SUM(D9:D12)</f>
        <v>0.73942180104086819</v>
      </c>
      <c r="C9" s="49" t="s">
        <v>195</v>
      </c>
      <c r="D9" s="52">
        <v>3.1253599277356998E-2</v>
      </c>
      <c r="E9" s="51">
        <v>1E-3</v>
      </c>
      <c r="F9" s="51">
        <v>-1E-3</v>
      </c>
    </row>
    <row r="10" spans="1:6" ht="22.5" x14ac:dyDescent="0.2">
      <c r="A10" s="3"/>
      <c r="B10" s="75"/>
      <c r="C10" s="49" t="s">
        <v>196</v>
      </c>
      <c r="D10" s="52">
        <v>2.3423446698237101E-2</v>
      </c>
      <c r="E10" s="51">
        <v>1E-3</v>
      </c>
      <c r="F10" s="51">
        <v>-1E-3</v>
      </c>
    </row>
    <row r="11" spans="1:6" ht="22.5" x14ac:dyDescent="0.2">
      <c r="A11" s="3"/>
      <c r="B11" s="75"/>
      <c r="C11" s="49" t="s">
        <v>202</v>
      </c>
      <c r="D11" s="52">
        <v>0.167012119672727</v>
      </c>
      <c r="E11" s="51" t="s">
        <v>203</v>
      </c>
      <c r="F11" s="51">
        <v>0</v>
      </c>
    </row>
    <row r="12" spans="1:6" ht="22.5" x14ac:dyDescent="0.2">
      <c r="A12" s="3"/>
      <c r="B12" s="75"/>
      <c r="C12" s="49" t="s">
        <v>204</v>
      </c>
      <c r="D12" s="52">
        <v>3.8889033310810797E-2</v>
      </c>
      <c r="E12" s="51">
        <v>1E-3</v>
      </c>
      <c r="F12" s="51">
        <v>0</v>
      </c>
    </row>
    <row r="13" spans="1:6" ht="30" customHeight="1" x14ac:dyDescent="0.2">
      <c r="A13" s="3" t="s">
        <v>210</v>
      </c>
      <c r="B13" s="75">
        <f>1-SUM(D13:D18)</f>
        <v>0.19577048210137349</v>
      </c>
      <c r="C13" s="49" t="s">
        <v>211</v>
      </c>
      <c r="D13" s="52">
        <v>0.156299389131937</v>
      </c>
      <c r="E13" s="51" t="s">
        <v>203</v>
      </c>
      <c r="F13" s="51">
        <v>0</v>
      </c>
    </row>
    <row r="14" spans="1:6" ht="22.5" x14ac:dyDescent="0.2">
      <c r="A14" s="3"/>
      <c r="B14" s="75"/>
      <c r="C14" s="49" t="s">
        <v>212</v>
      </c>
      <c r="D14" s="52">
        <v>0.134771432603807</v>
      </c>
      <c r="E14" s="51">
        <v>-1E-3</v>
      </c>
      <c r="F14" s="51">
        <v>0</v>
      </c>
    </row>
    <row r="15" spans="1:6" ht="33.75" x14ac:dyDescent="0.2">
      <c r="A15" s="3"/>
      <c r="B15" s="75"/>
      <c r="C15" s="49" t="s">
        <v>213</v>
      </c>
      <c r="D15" s="52">
        <v>0.124598649763088</v>
      </c>
      <c r="E15" s="51" t="s">
        <v>203</v>
      </c>
      <c r="F15" s="51">
        <v>0</v>
      </c>
    </row>
    <row r="16" spans="1:6" ht="33.75" x14ac:dyDescent="0.2">
      <c r="A16" s="3"/>
      <c r="B16" s="75"/>
      <c r="C16" s="49" t="s">
        <v>214</v>
      </c>
      <c r="D16" s="52">
        <v>0.19069753055390701</v>
      </c>
      <c r="E16" s="51" t="s">
        <v>203</v>
      </c>
      <c r="F16" s="51">
        <v>0</v>
      </c>
    </row>
    <row r="17" spans="1:6" ht="33.75" x14ac:dyDescent="0.2">
      <c r="A17" s="3"/>
      <c r="B17" s="75"/>
      <c r="C17" s="49" t="s">
        <v>215</v>
      </c>
      <c r="D17" s="52">
        <v>0.12664280110415899</v>
      </c>
      <c r="E17" s="51" t="s">
        <v>203</v>
      </c>
      <c r="F17" s="51">
        <v>0</v>
      </c>
    </row>
    <row r="18" spans="1:6" ht="33.75" x14ac:dyDescent="0.2">
      <c r="A18" s="3"/>
      <c r="B18" s="75"/>
      <c r="C18" s="49" t="s">
        <v>216</v>
      </c>
      <c r="D18" s="52">
        <v>7.1219714741728599E-2</v>
      </c>
      <c r="E18" s="51" t="s">
        <v>947</v>
      </c>
      <c r="F18" s="51">
        <v>0</v>
      </c>
    </row>
    <row r="19" spans="1:6" ht="30" customHeight="1" x14ac:dyDescent="0.2">
      <c r="A19" s="76" t="s">
        <v>221</v>
      </c>
      <c r="B19" s="77">
        <f>1-SUM(D19:D20)</f>
        <v>0.53529355727111194</v>
      </c>
      <c r="C19" s="49" t="s">
        <v>222</v>
      </c>
      <c r="D19" s="52">
        <v>0.23905423175360599</v>
      </c>
      <c r="E19" s="51" t="s">
        <v>948</v>
      </c>
      <c r="F19" s="51">
        <v>0</v>
      </c>
    </row>
    <row r="20" spans="1:6" ht="22.5" x14ac:dyDescent="0.2">
      <c r="A20" s="76"/>
      <c r="B20" s="77"/>
      <c r="C20" s="49" t="s">
        <v>227</v>
      </c>
      <c r="D20" s="52">
        <v>0.22565221097528201</v>
      </c>
      <c r="E20" s="51" t="s">
        <v>949</v>
      </c>
      <c r="F20" s="51">
        <v>0</v>
      </c>
    </row>
    <row r="21" spans="1:6" ht="30" customHeight="1" x14ac:dyDescent="0.2">
      <c r="A21" s="3" t="s">
        <v>231</v>
      </c>
      <c r="B21" s="75">
        <f>1-SUM(D21:D25)</f>
        <v>0.50555628732998414</v>
      </c>
      <c r="C21" s="49" t="s">
        <v>232</v>
      </c>
      <c r="D21" s="52">
        <v>3.5902916504835902E-2</v>
      </c>
      <c r="E21" s="51">
        <v>-3.0000000000000001E-3</v>
      </c>
      <c r="F21" s="51">
        <v>-3.0000000000000001E-3</v>
      </c>
    </row>
    <row r="22" spans="1:6" ht="22.5" x14ac:dyDescent="0.2">
      <c r="A22" s="3"/>
      <c r="B22" s="75"/>
      <c r="C22" s="49" t="s">
        <v>233</v>
      </c>
      <c r="D22" s="52">
        <v>1.9700261513060001E-2</v>
      </c>
      <c r="E22" s="51">
        <v>-1E-3</v>
      </c>
      <c r="F22" s="51">
        <v>-1E-3</v>
      </c>
    </row>
    <row r="23" spans="1:6" ht="33.75" x14ac:dyDescent="0.2">
      <c r="A23" s="3"/>
      <c r="B23" s="75"/>
      <c r="C23" s="49" t="s">
        <v>239</v>
      </c>
      <c r="D23" s="52">
        <v>4.40729912566101E-2</v>
      </c>
      <c r="E23" s="51" t="s">
        <v>947</v>
      </c>
      <c r="F23" s="51">
        <v>0</v>
      </c>
    </row>
    <row r="24" spans="1:6" ht="33.75" x14ac:dyDescent="0.2">
      <c r="A24" s="3"/>
      <c r="B24" s="75"/>
      <c r="C24" s="49" t="s">
        <v>240</v>
      </c>
      <c r="D24" s="52">
        <v>0.37740442512596101</v>
      </c>
      <c r="E24" s="51" t="s">
        <v>950</v>
      </c>
      <c r="F24" s="51">
        <v>0</v>
      </c>
    </row>
    <row r="25" spans="1:6" ht="33.75" x14ac:dyDescent="0.2">
      <c r="A25" s="3"/>
      <c r="B25" s="75"/>
      <c r="C25" s="49" t="s">
        <v>241</v>
      </c>
      <c r="D25" s="52">
        <v>1.7363118269548901E-2</v>
      </c>
      <c r="E25" s="51" t="s">
        <v>951</v>
      </c>
      <c r="F25" s="51">
        <v>-1E-3</v>
      </c>
    </row>
    <row r="26" spans="1:6" ht="30" customHeight="1" x14ac:dyDescent="0.2">
      <c r="A26" s="3" t="s">
        <v>242</v>
      </c>
      <c r="B26" s="75">
        <f>1-SUM(D26:D30)</f>
        <v>0.32133195773337608</v>
      </c>
      <c r="C26" s="49" t="s">
        <v>243</v>
      </c>
      <c r="D26" s="52">
        <v>9.6889316375430801E-2</v>
      </c>
      <c r="E26" s="51" t="s">
        <v>952</v>
      </c>
      <c r="F26" s="51">
        <v>0</v>
      </c>
    </row>
    <row r="27" spans="1:6" ht="22.5" x14ac:dyDescent="0.2">
      <c r="A27" s="3"/>
      <c r="B27" s="75"/>
      <c r="C27" s="49" t="s">
        <v>244</v>
      </c>
      <c r="D27" s="52">
        <v>0.14883370023742801</v>
      </c>
      <c r="E27" s="51" t="s">
        <v>203</v>
      </c>
      <c r="F27" s="51">
        <v>0</v>
      </c>
    </row>
    <row r="28" spans="1:6" ht="33.75" x14ac:dyDescent="0.2">
      <c r="A28" s="3"/>
      <c r="B28" s="75"/>
      <c r="C28" s="49" t="s">
        <v>249</v>
      </c>
      <c r="D28" s="52">
        <v>0.166777592824981</v>
      </c>
      <c r="E28" s="51" t="s">
        <v>203</v>
      </c>
      <c r="F28" s="51">
        <v>0</v>
      </c>
    </row>
    <row r="29" spans="1:6" ht="33.75" x14ac:dyDescent="0.2">
      <c r="A29" s="3"/>
      <c r="B29" s="75"/>
      <c r="C29" s="49" t="s">
        <v>250</v>
      </c>
      <c r="D29" s="52">
        <v>0.141893375503852</v>
      </c>
      <c r="E29" s="51" t="s">
        <v>203</v>
      </c>
      <c r="F29" s="51">
        <v>0</v>
      </c>
    </row>
    <row r="30" spans="1:6" ht="22.5" x14ac:dyDescent="0.2">
      <c r="A30" s="3"/>
      <c r="B30" s="75"/>
      <c r="C30" s="49" t="s">
        <v>251</v>
      </c>
      <c r="D30" s="52">
        <v>0.12427405732493201</v>
      </c>
      <c r="E30" s="51" t="s">
        <v>203</v>
      </c>
      <c r="F30" s="51">
        <v>0</v>
      </c>
    </row>
    <row r="31" spans="1:6" ht="30" customHeight="1" x14ac:dyDescent="0.2">
      <c r="A31" s="3" t="s">
        <v>256</v>
      </c>
      <c r="B31" s="75">
        <f>1-SUM(D31:D35)</f>
        <v>9.3195074314264215E-2</v>
      </c>
      <c r="C31" s="49" t="s">
        <v>257</v>
      </c>
      <c r="D31" s="52">
        <v>0.74209154609000705</v>
      </c>
      <c r="E31" s="51" t="s">
        <v>953</v>
      </c>
      <c r="F31" s="51">
        <v>0</v>
      </c>
    </row>
    <row r="32" spans="1:6" ht="22.5" x14ac:dyDescent="0.2">
      <c r="A32" s="3"/>
      <c r="B32" s="75"/>
      <c r="C32" s="49" t="s">
        <v>258</v>
      </c>
      <c r="D32" s="52">
        <v>3.17096946625283E-2</v>
      </c>
      <c r="E32" s="51" t="s">
        <v>203</v>
      </c>
      <c r="F32" s="51">
        <v>-1E-3</v>
      </c>
    </row>
    <row r="33" spans="1:6" ht="33.75" x14ac:dyDescent="0.2">
      <c r="A33" s="3"/>
      <c r="B33" s="75"/>
      <c r="C33" s="49" t="s">
        <v>259</v>
      </c>
      <c r="D33" s="52">
        <v>5.1188287996806699E-2</v>
      </c>
      <c r="E33" s="51" t="s">
        <v>203</v>
      </c>
      <c r="F33" s="51">
        <v>-1E-3</v>
      </c>
    </row>
    <row r="34" spans="1:6" ht="33.75" x14ac:dyDescent="0.2">
      <c r="A34" s="3"/>
      <c r="B34" s="75"/>
      <c r="C34" s="49" t="s">
        <v>260</v>
      </c>
      <c r="D34" s="52">
        <v>4.7229263813681997E-2</v>
      </c>
      <c r="E34" s="51" t="s">
        <v>203</v>
      </c>
      <c r="F34" s="51">
        <v>-1E-3</v>
      </c>
    </row>
    <row r="35" spans="1:6" ht="22.5" x14ac:dyDescent="0.2">
      <c r="A35" s="3"/>
      <c r="B35" s="75"/>
      <c r="C35" s="49" t="s">
        <v>261</v>
      </c>
      <c r="D35" s="52">
        <v>3.4586133122711797E-2</v>
      </c>
      <c r="E35" s="51" t="s">
        <v>203</v>
      </c>
      <c r="F35" s="51">
        <v>-1E-3</v>
      </c>
    </row>
    <row r="36" spans="1:6" ht="30" customHeight="1" x14ac:dyDescent="0.2">
      <c r="A36" s="3" t="s">
        <v>262</v>
      </c>
      <c r="B36" s="75">
        <f>1-SUM(D36:D40)</f>
        <v>3.651218462833683E-2</v>
      </c>
      <c r="C36" s="49" t="s">
        <v>263</v>
      </c>
      <c r="D36" s="52">
        <v>0.88419251039955205</v>
      </c>
      <c r="E36" s="51" t="s">
        <v>203</v>
      </c>
      <c r="F36" s="51">
        <v>-1E-3</v>
      </c>
    </row>
    <row r="37" spans="1:6" ht="22.5" x14ac:dyDescent="0.2">
      <c r="A37" s="3"/>
      <c r="B37" s="75"/>
      <c r="C37" s="49" t="s">
        <v>264</v>
      </c>
      <c r="D37" s="52">
        <v>1.6180953599664899E-2</v>
      </c>
      <c r="E37" s="51">
        <v>-1E-3</v>
      </c>
      <c r="F37" s="51">
        <v>-1E-3</v>
      </c>
    </row>
    <row r="38" spans="1:6" ht="33.75" x14ac:dyDescent="0.2">
      <c r="A38" s="3"/>
      <c r="B38" s="75"/>
      <c r="C38" s="49" t="s">
        <v>265</v>
      </c>
      <c r="D38" s="52">
        <v>1.7653355495931899E-2</v>
      </c>
      <c r="E38" s="51" t="s">
        <v>203</v>
      </c>
      <c r="F38" s="51">
        <v>-1E-3</v>
      </c>
    </row>
    <row r="39" spans="1:6" ht="33.75" x14ac:dyDescent="0.2">
      <c r="A39" s="3"/>
      <c r="B39" s="75"/>
      <c r="C39" s="49" t="s">
        <v>266</v>
      </c>
      <c r="D39" s="52">
        <v>2.5201030372859302E-2</v>
      </c>
      <c r="E39" s="51" t="s">
        <v>203</v>
      </c>
      <c r="F39" s="51">
        <v>-1E-3</v>
      </c>
    </row>
    <row r="40" spans="1:6" ht="22.5" x14ac:dyDescent="0.2">
      <c r="A40" s="3"/>
      <c r="B40" s="75"/>
      <c r="C40" s="49" t="s">
        <v>267</v>
      </c>
      <c r="D40" s="52">
        <v>2.0259965503655102E-2</v>
      </c>
      <c r="E40" s="51" t="s">
        <v>203</v>
      </c>
      <c r="F40" s="51">
        <v>-1E-3</v>
      </c>
    </row>
    <row r="41" spans="1:6" ht="45" customHeight="1" x14ac:dyDescent="0.2">
      <c r="A41" s="3" t="s">
        <v>268</v>
      </c>
      <c r="B41" s="75">
        <f>1-SUM(D41:D42)</f>
        <v>0.35920969809400605</v>
      </c>
      <c r="C41" s="49" t="s">
        <v>269</v>
      </c>
      <c r="D41" s="52">
        <v>0.53331131716182201</v>
      </c>
      <c r="E41" s="51" t="s">
        <v>203</v>
      </c>
      <c r="F41" s="51">
        <v>0</v>
      </c>
    </row>
    <row r="42" spans="1:6" ht="33.75" x14ac:dyDescent="0.2">
      <c r="A42" s="3"/>
      <c r="B42" s="75"/>
      <c r="C42" s="49" t="s">
        <v>272</v>
      </c>
      <c r="D42" s="52">
        <v>0.107478984744172</v>
      </c>
      <c r="E42" s="51" t="s">
        <v>203</v>
      </c>
      <c r="F42" s="51">
        <v>0</v>
      </c>
    </row>
    <row r="43" spans="1:6" ht="45" customHeight="1" x14ac:dyDescent="0.2">
      <c r="A43" s="3" t="s">
        <v>275</v>
      </c>
      <c r="B43" s="75">
        <f>1-SUM(D43:D44)</f>
        <v>8.0618769446686778E-2</v>
      </c>
      <c r="C43" s="49" t="s">
        <v>276</v>
      </c>
      <c r="D43" s="52">
        <v>0.89290528605932895</v>
      </c>
      <c r="E43" s="51">
        <v>-1E-3</v>
      </c>
      <c r="F43" s="51">
        <v>0</v>
      </c>
    </row>
    <row r="44" spans="1:6" ht="33.75" x14ac:dyDescent="0.2">
      <c r="A44" s="3"/>
      <c r="B44" s="75"/>
      <c r="C44" s="49" t="s">
        <v>277</v>
      </c>
      <c r="D44" s="52">
        <v>2.6475944493984299E-2</v>
      </c>
      <c r="E44" s="51" t="s">
        <v>203</v>
      </c>
      <c r="F44" s="51">
        <v>-1E-3</v>
      </c>
    </row>
    <row r="45" spans="1:6" ht="45" customHeight="1" x14ac:dyDescent="0.2">
      <c r="A45" s="3" t="s">
        <v>278</v>
      </c>
      <c r="B45" s="75">
        <f>1-SUM(D45:D46)</f>
        <v>3.5017937551157674E-2</v>
      </c>
      <c r="C45" s="49" t="s">
        <v>279</v>
      </c>
      <c r="D45" s="52">
        <v>0.953859890597612</v>
      </c>
      <c r="E45" s="51" t="s">
        <v>203</v>
      </c>
      <c r="F45" s="51">
        <v>-1E-3</v>
      </c>
    </row>
    <row r="46" spans="1:6" ht="33.75" x14ac:dyDescent="0.2">
      <c r="A46" s="3"/>
      <c r="B46" s="75"/>
      <c r="C46" s="49" t="s">
        <v>280</v>
      </c>
      <c r="D46" s="52">
        <v>1.11221718512303E-2</v>
      </c>
      <c r="E46" s="51" t="s">
        <v>203</v>
      </c>
      <c r="F46" s="51">
        <v>-1E-3</v>
      </c>
    </row>
    <row r="47" spans="1:6" ht="60" customHeight="1" x14ac:dyDescent="0.2">
      <c r="A47" s="3" t="s">
        <v>281</v>
      </c>
      <c r="B47" s="75">
        <f>1-SUM(D47:D50)</f>
        <v>0.47727503432530627</v>
      </c>
      <c r="C47" s="49" t="s">
        <v>282</v>
      </c>
      <c r="D47" s="52">
        <v>0.115140271912878</v>
      </c>
      <c r="E47" s="51" t="s">
        <v>203</v>
      </c>
      <c r="F47" s="51">
        <v>0</v>
      </c>
    </row>
    <row r="48" spans="1:6" ht="33.75" x14ac:dyDescent="0.2">
      <c r="A48" s="3"/>
      <c r="B48" s="75"/>
      <c r="C48" s="49" t="s">
        <v>285</v>
      </c>
      <c r="D48" s="52">
        <v>1.58267428469978E-2</v>
      </c>
      <c r="E48" s="51" t="s">
        <v>203</v>
      </c>
      <c r="F48" s="51">
        <v>-1E-3</v>
      </c>
    </row>
    <row r="49" spans="1:6" ht="33.75" x14ac:dyDescent="0.2">
      <c r="A49" s="3"/>
      <c r="B49" s="75"/>
      <c r="C49" s="49" t="s">
        <v>286</v>
      </c>
      <c r="D49" s="52">
        <v>3.7732823083324998E-2</v>
      </c>
      <c r="E49" s="51" t="s">
        <v>954</v>
      </c>
      <c r="F49" s="51">
        <v>0</v>
      </c>
    </row>
    <row r="50" spans="1:6" ht="33.75" x14ac:dyDescent="0.2">
      <c r="A50" s="3"/>
      <c r="B50" s="75"/>
      <c r="C50" s="49" t="s">
        <v>287</v>
      </c>
      <c r="D50" s="52">
        <v>0.35402512783149298</v>
      </c>
      <c r="E50" s="51" t="s">
        <v>203</v>
      </c>
      <c r="F50" s="51">
        <v>0</v>
      </c>
    </row>
    <row r="51" spans="1:6" ht="45" customHeight="1" x14ac:dyDescent="0.2">
      <c r="A51" s="3" t="s">
        <v>288</v>
      </c>
      <c r="B51" s="75">
        <f>1-SUM(D51:D53)</f>
        <v>2.9468547052813987E-2</v>
      </c>
      <c r="C51" s="49" t="s">
        <v>289</v>
      </c>
      <c r="D51" s="52">
        <v>6.2615535484622606E-2</v>
      </c>
      <c r="E51" s="51" t="s">
        <v>955</v>
      </c>
      <c r="F51" s="51">
        <v>-1E-3</v>
      </c>
    </row>
    <row r="52" spans="1:6" ht="33.75" x14ac:dyDescent="0.2">
      <c r="A52" s="3"/>
      <c r="B52" s="75"/>
      <c r="C52" s="49" t="s">
        <v>290</v>
      </c>
      <c r="D52" s="52">
        <v>1.6886512273970401E-2</v>
      </c>
      <c r="E52" s="51">
        <v>-1E-3</v>
      </c>
      <c r="F52" s="51">
        <v>-1E-3</v>
      </c>
    </row>
    <row r="53" spans="1:6" ht="22.5" x14ac:dyDescent="0.2">
      <c r="A53" s="3"/>
      <c r="B53" s="75"/>
      <c r="C53" s="49" t="s">
        <v>291</v>
      </c>
      <c r="D53" s="52">
        <v>0.89102940518859297</v>
      </c>
      <c r="E53" s="51" t="s">
        <v>203</v>
      </c>
      <c r="F53" s="51">
        <v>-1E-3</v>
      </c>
    </row>
    <row r="54" spans="1:6" ht="30" customHeight="1" x14ac:dyDescent="0.2">
      <c r="A54" s="3" t="s">
        <v>292</v>
      </c>
      <c r="B54" s="75">
        <f>1-SUM(D54:D55)</f>
        <v>0.52120109823282601</v>
      </c>
      <c r="C54" s="49" t="s">
        <v>293</v>
      </c>
      <c r="D54" s="52">
        <v>0.11432864704990001</v>
      </c>
      <c r="E54" s="51" t="s">
        <v>952</v>
      </c>
      <c r="F54" s="51">
        <v>0</v>
      </c>
    </row>
    <row r="55" spans="1:6" ht="22.5" x14ac:dyDescent="0.2">
      <c r="A55" s="3"/>
      <c r="B55" s="75"/>
      <c r="C55" s="49" t="s">
        <v>294</v>
      </c>
      <c r="D55" s="52">
        <v>0.36447025471727401</v>
      </c>
      <c r="E55" s="51">
        <v>1E-3</v>
      </c>
      <c r="F55" s="51">
        <v>-4.0000000000000001E-3</v>
      </c>
    </row>
    <row r="56" spans="1:6" ht="30" customHeight="1" x14ac:dyDescent="0.2">
      <c r="A56" s="3" t="s">
        <v>295</v>
      </c>
      <c r="B56" s="75">
        <f>1-SUM(D56:D58)</f>
        <v>2.7970258467077014E-2</v>
      </c>
      <c r="C56" s="49" t="s">
        <v>296</v>
      </c>
      <c r="D56" s="52">
        <v>0.63602940601960001</v>
      </c>
      <c r="E56" s="51">
        <v>1E-3</v>
      </c>
      <c r="F56" s="51">
        <v>-4.0000000000000001E-3</v>
      </c>
    </row>
    <row r="57" spans="1:6" ht="22.5" x14ac:dyDescent="0.2">
      <c r="A57" s="3"/>
      <c r="B57" s="75"/>
      <c r="C57" s="49" t="s">
        <v>297</v>
      </c>
      <c r="D57" s="52">
        <v>0.17961653036199901</v>
      </c>
      <c r="E57" s="51" t="s">
        <v>203</v>
      </c>
      <c r="F57" s="51">
        <v>-1E-3</v>
      </c>
    </row>
    <row r="58" spans="1:6" ht="22.5" x14ac:dyDescent="0.2">
      <c r="A58" s="3"/>
      <c r="B58" s="75"/>
      <c r="C58" s="49" t="s">
        <v>298</v>
      </c>
      <c r="D58" s="52">
        <v>0.156383805151324</v>
      </c>
      <c r="E58" s="51" t="s">
        <v>203</v>
      </c>
      <c r="F58" s="51">
        <v>-1E-3</v>
      </c>
    </row>
    <row r="59" spans="1:6" ht="30" customHeight="1" x14ac:dyDescent="0.2">
      <c r="A59" s="3" t="s">
        <v>299</v>
      </c>
      <c r="B59" s="75">
        <f>1-SUM(D59:D60)</f>
        <v>0.13205740369393992</v>
      </c>
      <c r="C59" s="49" t="s">
        <v>300</v>
      </c>
      <c r="D59" s="52">
        <v>2.1103434410655101E-2</v>
      </c>
      <c r="E59" s="51" t="s">
        <v>203</v>
      </c>
      <c r="F59" s="51">
        <v>-1E-3</v>
      </c>
    </row>
    <row r="60" spans="1:6" x14ac:dyDescent="0.2">
      <c r="A60" s="3"/>
      <c r="B60" s="75"/>
      <c r="C60" s="49" t="s">
        <v>301</v>
      </c>
      <c r="D60" s="52">
        <v>0.84683916189540498</v>
      </c>
      <c r="E60" s="51" t="s">
        <v>956</v>
      </c>
      <c r="F60" s="51">
        <v>0</v>
      </c>
    </row>
    <row r="61" spans="1:6" ht="30" customHeight="1" x14ac:dyDescent="0.2">
      <c r="A61" s="3" t="s">
        <v>302</v>
      </c>
      <c r="B61" s="75">
        <f>1-SUM(D61:D62)</f>
        <v>0.55533176722133648</v>
      </c>
      <c r="C61" s="49" t="s">
        <v>303</v>
      </c>
      <c r="D61" s="52">
        <v>2.5705222054987601E-2</v>
      </c>
      <c r="E61" s="51" t="s">
        <v>203</v>
      </c>
      <c r="F61" s="51">
        <v>-1E-3</v>
      </c>
    </row>
    <row r="62" spans="1:6" ht="22.5" x14ac:dyDescent="0.2">
      <c r="A62" s="3"/>
      <c r="B62" s="75"/>
      <c r="C62" s="49" t="s">
        <v>305</v>
      </c>
      <c r="D62" s="52">
        <v>0.41896301072367598</v>
      </c>
      <c r="E62" s="51" t="s">
        <v>956</v>
      </c>
      <c r="F62" s="51">
        <v>0</v>
      </c>
    </row>
    <row r="63" spans="1:6" ht="30" customHeight="1" x14ac:dyDescent="0.2">
      <c r="A63" s="3" t="s">
        <v>306</v>
      </c>
      <c r="B63" s="75">
        <f>1-SUM(D63:D66)</f>
        <v>0.4359361105983719</v>
      </c>
      <c r="C63" s="49" t="s">
        <v>307</v>
      </c>
      <c r="D63" s="52">
        <v>0.127048600505314</v>
      </c>
      <c r="E63" s="51" t="s">
        <v>203</v>
      </c>
      <c r="F63" s="51">
        <v>0</v>
      </c>
    </row>
    <row r="64" spans="1:6" ht="22.5" x14ac:dyDescent="0.2">
      <c r="A64" s="3"/>
      <c r="B64" s="75"/>
      <c r="C64" s="49" t="s">
        <v>310</v>
      </c>
      <c r="D64" s="52">
        <v>5.8357898784357001E-2</v>
      </c>
      <c r="E64" s="51" t="s">
        <v>957</v>
      </c>
      <c r="F64" s="51">
        <v>-1E-3</v>
      </c>
    </row>
    <row r="65" spans="1:6" ht="22.5" x14ac:dyDescent="0.2">
      <c r="A65" s="3"/>
      <c r="B65" s="75"/>
      <c r="C65" s="49" t="s">
        <v>312</v>
      </c>
      <c r="D65" s="52">
        <v>0.11829426834263</v>
      </c>
      <c r="E65" s="51" t="s">
        <v>203</v>
      </c>
      <c r="F65" s="51">
        <v>0</v>
      </c>
    </row>
    <row r="66" spans="1:6" ht="22.5" x14ac:dyDescent="0.2">
      <c r="A66" s="3"/>
      <c r="B66" s="75"/>
      <c r="C66" s="49" t="s">
        <v>315</v>
      </c>
      <c r="D66" s="52">
        <v>0.26036312176932702</v>
      </c>
      <c r="E66" s="51" t="s">
        <v>203</v>
      </c>
      <c r="F66" s="51">
        <v>0</v>
      </c>
    </row>
    <row r="67" spans="1:6" ht="45" customHeight="1" x14ac:dyDescent="0.2">
      <c r="A67" s="3" t="s">
        <v>319</v>
      </c>
      <c r="B67" s="75">
        <f>1-SUM(D67:D68)</f>
        <v>0.36111379235467023</v>
      </c>
      <c r="C67" s="49" t="s">
        <v>320</v>
      </c>
      <c r="D67" s="52">
        <v>1.3447329955500799E-2</v>
      </c>
      <c r="E67" s="51">
        <v>2E-3</v>
      </c>
      <c r="F67" s="51">
        <v>-4.0000000000000001E-3</v>
      </c>
    </row>
    <row r="68" spans="1:6" ht="22.5" x14ac:dyDescent="0.2">
      <c r="A68" s="3"/>
      <c r="B68" s="75"/>
      <c r="C68" s="49" t="s">
        <v>321</v>
      </c>
      <c r="D68" s="52">
        <v>0.62543887768982898</v>
      </c>
      <c r="E68" s="51" t="s">
        <v>203</v>
      </c>
      <c r="F68" s="51">
        <v>0</v>
      </c>
    </row>
    <row r="69" spans="1:6" ht="60" customHeight="1" x14ac:dyDescent="0.2">
      <c r="A69" s="3" t="s">
        <v>322</v>
      </c>
      <c r="B69" s="75">
        <f>1-SUM(D69:D70)</f>
        <v>0.73491778308706479</v>
      </c>
      <c r="C69" s="49" t="s">
        <v>323</v>
      </c>
      <c r="D69" s="52">
        <v>1.45229411993552E-2</v>
      </c>
      <c r="E69" s="51">
        <v>-2E-3</v>
      </c>
      <c r="F69" s="51">
        <v>-3.0000000000000001E-3</v>
      </c>
    </row>
    <row r="70" spans="1:6" ht="33.75" x14ac:dyDescent="0.2">
      <c r="A70" s="3"/>
      <c r="B70" s="75"/>
      <c r="C70" s="49" t="s">
        <v>324</v>
      </c>
      <c r="D70" s="52">
        <v>0.25055927571358</v>
      </c>
      <c r="E70" s="51" t="s">
        <v>203</v>
      </c>
      <c r="F70" s="51">
        <v>0</v>
      </c>
    </row>
    <row r="71" spans="1:6" ht="30" customHeight="1" x14ac:dyDescent="0.2">
      <c r="A71" s="3" t="s">
        <v>325</v>
      </c>
      <c r="B71" s="75">
        <f>1-SUM(D71:D72)</f>
        <v>0.43266832676638423</v>
      </c>
      <c r="C71" s="49" t="s">
        <v>326</v>
      </c>
      <c r="D71" s="52">
        <v>1.50244532307148E-2</v>
      </c>
      <c r="E71" s="51">
        <v>-1E-3</v>
      </c>
      <c r="F71" s="51">
        <v>-2E-3</v>
      </c>
    </row>
    <row r="72" spans="1:6" ht="22.5" x14ac:dyDescent="0.2">
      <c r="A72" s="3"/>
      <c r="B72" s="75"/>
      <c r="C72" s="49" t="s">
        <v>327</v>
      </c>
      <c r="D72" s="52">
        <v>0.552307220002901</v>
      </c>
      <c r="E72" s="51" t="s">
        <v>203</v>
      </c>
      <c r="F72" s="51">
        <v>0</v>
      </c>
    </row>
    <row r="73" spans="1:6" ht="45" customHeight="1" x14ac:dyDescent="0.2">
      <c r="A73" s="3" t="s">
        <v>329</v>
      </c>
      <c r="B73" s="75">
        <f>1-SUM(D73:D74)</f>
        <v>0.54287364955614903</v>
      </c>
      <c r="C73" s="49" t="s">
        <v>330</v>
      </c>
      <c r="D73" s="52">
        <v>1.45417626847199E-2</v>
      </c>
      <c r="E73" s="51">
        <v>-2E-3</v>
      </c>
      <c r="F73" s="51">
        <v>-4.0000000000000001E-3</v>
      </c>
    </row>
    <row r="74" spans="1:6" ht="22.5" x14ac:dyDescent="0.2">
      <c r="A74" s="3"/>
      <c r="B74" s="75"/>
      <c r="C74" s="49" t="s">
        <v>331</v>
      </c>
      <c r="D74" s="52">
        <v>0.44258458775913101</v>
      </c>
      <c r="E74" s="51" t="s">
        <v>203</v>
      </c>
      <c r="F74" s="51">
        <v>0</v>
      </c>
    </row>
    <row r="75" spans="1:6" ht="45" customHeight="1" x14ac:dyDescent="0.2">
      <c r="A75" s="3" t="s">
        <v>332</v>
      </c>
      <c r="B75" s="75">
        <f>1-SUM(D75:D76)</f>
        <v>0.70145735522938357</v>
      </c>
      <c r="C75" s="49" t="s">
        <v>333</v>
      </c>
      <c r="D75" s="52">
        <v>1.52903175633614E-2</v>
      </c>
      <c r="E75" s="51">
        <v>2E-3</v>
      </c>
      <c r="F75" s="51">
        <v>-3.0000000000000001E-3</v>
      </c>
    </row>
    <row r="76" spans="1:6" ht="22.5" x14ac:dyDescent="0.2">
      <c r="A76" s="3"/>
      <c r="B76" s="75"/>
      <c r="C76" s="49" t="s">
        <v>334</v>
      </c>
      <c r="D76" s="52">
        <v>0.28325232720725502</v>
      </c>
      <c r="E76" s="51" t="s">
        <v>203</v>
      </c>
      <c r="F76" s="51">
        <v>0</v>
      </c>
    </row>
    <row r="77" spans="1:6" ht="15" customHeight="1" x14ac:dyDescent="0.2">
      <c r="A77" s="3" t="s">
        <v>335</v>
      </c>
      <c r="B77" s="75">
        <f>1-SUM(D77:D82)</f>
        <v>0.28553891077897897</v>
      </c>
      <c r="C77" s="49" t="s">
        <v>336</v>
      </c>
      <c r="D77" s="52">
        <v>4.8247897338105902E-2</v>
      </c>
      <c r="E77" s="51" t="s">
        <v>954</v>
      </c>
      <c r="F77" s="51">
        <v>-1E-3</v>
      </c>
    </row>
    <row r="78" spans="1:6" x14ac:dyDescent="0.2">
      <c r="A78" s="3"/>
      <c r="B78" s="75"/>
      <c r="C78" s="49" t="s">
        <v>337</v>
      </c>
      <c r="D78" s="52">
        <v>7.9235225773748294E-2</v>
      </c>
      <c r="E78" s="51">
        <v>1E-3</v>
      </c>
      <c r="F78" s="51">
        <v>0</v>
      </c>
    </row>
    <row r="79" spans="1:6" x14ac:dyDescent="0.2">
      <c r="A79" s="3"/>
      <c r="B79" s="75"/>
      <c r="C79" s="49" t="s">
        <v>345</v>
      </c>
      <c r="D79" s="52">
        <v>0.106331821534475</v>
      </c>
      <c r="E79" s="51" t="s">
        <v>203</v>
      </c>
      <c r="F79" s="51">
        <v>0</v>
      </c>
    </row>
    <row r="80" spans="1:6" x14ac:dyDescent="0.2">
      <c r="A80" s="3"/>
      <c r="B80" s="75"/>
      <c r="C80" s="49" t="s">
        <v>350</v>
      </c>
      <c r="D80" s="52">
        <v>0.18855141647013601</v>
      </c>
      <c r="E80" s="51" t="s">
        <v>203</v>
      </c>
      <c r="F80" s="51">
        <v>0</v>
      </c>
    </row>
    <row r="81" spans="1:6" x14ac:dyDescent="0.2">
      <c r="A81" s="3"/>
      <c r="B81" s="75"/>
      <c r="C81" s="49" t="s">
        <v>353</v>
      </c>
      <c r="D81" s="52">
        <v>0.192965028026852</v>
      </c>
      <c r="E81" s="51" t="s">
        <v>958</v>
      </c>
      <c r="F81" s="51">
        <v>0</v>
      </c>
    </row>
    <row r="82" spans="1:6" x14ac:dyDescent="0.2">
      <c r="A82" s="3"/>
      <c r="B82" s="75"/>
      <c r="C82" s="49" t="s">
        <v>356</v>
      </c>
      <c r="D82" s="52">
        <v>9.9129700077703803E-2</v>
      </c>
      <c r="E82" s="51" t="s">
        <v>953</v>
      </c>
      <c r="F82" s="51">
        <v>0</v>
      </c>
    </row>
    <row r="83" spans="1:6" ht="30" customHeight="1" x14ac:dyDescent="0.2">
      <c r="A83" s="3" t="s">
        <v>361</v>
      </c>
      <c r="B83" s="75">
        <f>1-SUM(D83:D85)</f>
        <v>4.6611920118095007E-2</v>
      </c>
      <c r="C83" s="49" t="s">
        <v>362</v>
      </c>
      <c r="D83" s="52">
        <v>0.60524651908667704</v>
      </c>
      <c r="E83" s="51" t="s">
        <v>203</v>
      </c>
      <c r="F83" s="51">
        <v>0</v>
      </c>
    </row>
    <row r="84" spans="1:6" x14ac:dyDescent="0.2">
      <c r="A84" s="3"/>
      <c r="B84" s="75"/>
      <c r="C84" s="49" t="s">
        <v>363</v>
      </c>
      <c r="D84" s="52">
        <v>0.13098483681574599</v>
      </c>
      <c r="E84" s="51" t="s">
        <v>203</v>
      </c>
      <c r="F84" s="51">
        <v>0</v>
      </c>
    </row>
    <row r="85" spans="1:6" x14ac:dyDescent="0.2">
      <c r="A85" s="3"/>
      <c r="B85" s="75"/>
      <c r="C85" s="49" t="s">
        <v>364</v>
      </c>
      <c r="D85" s="52">
        <v>0.21715672397948199</v>
      </c>
      <c r="E85" s="51" t="s">
        <v>203</v>
      </c>
      <c r="F85" s="51">
        <v>0</v>
      </c>
    </row>
    <row r="86" spans="1:6" ht="30" customHeight="1" x14ac:dyDescent="0.2">
      <c r="A86" s="3" t="s">
        <v>604</v>
      </c>
      <c r="B86" s="75">
        <f>1-SUM(D86:D89)</f>
        <v>0.35307197209700103</v>
      </c>
      <c r="C86" s="49" t="s">
        <v>366</v>
      </c>
      <c r="D86" s="52">
        <v>0.113666680106925</v>
      </c>
      <c r="E86" s="51" t="s">
        <v>203</v>
      </c>
      <c r="F86" s="51">
        <v>0</v>
      </c>
    </row>
    <row r="87" spans="1:6" x14ac:dyDescent="0.2">
      <c r="A87" s="3"/>
      <c r="B87" s="75"/>
      <c r="C87" s="49" t="s">
        <v>367</v>
      </c>
      <c r="D87" s="52">
        <v>0.15105750285710901</v>
      </c>
      <c r="E87" s="51" t="s">
        <v>203</v>
      </c>
      <c r="F87" s="51">
        <v>0</v>
      </c>
    </row>
    <row r="88" spans="1:6" x14ac:dyDescent="0.2">
      <c r="A88" s="3"/>
      <c r="B88" s="75"/>
      <c r="C88" s="49" t="s">
        <v>370</v>
      </c>
      <c r="D88" s="52">
        <v>0.35759368700265198</v>
      </c>
      <c r="E88" s="51" t="s">
        <v>203</v>
      </c>
      <c r="F88" s="51">
        <v>0</v>
      </c>
    </row>
    <row r="89" spans="1:6" x14ac:dyDescent="0.2">
      <c r="A89" s="3"/>
      <c r="B89" s="75"/>
      <c r="C89" s="49" t="s">
        <v>372</v>
      </c>
      <c r="D89" s="52">
        <v>2.4610157936312899E-2</v>
      </c>
      <c r="E89" s="51" t="s">
        <v>203</v>
      </c>
      <c r="F89" s="51">
        <v>-1E-3</v>
      </c>
    </row>
    <row r="90" spans="1:6" ht="30" customHeight="1" x14ac:dyDescent="0.2">
      <c r="A90" s="3" t="s">
        <v>376</v>
      </c>
      <c r="B90" s="75">
        <f>1-SUM(D90:D91)</f>
        <v>0.78452188745646489</v>
      </c>
      <c r="C90" s="49" t="s">
        <v>377</v>
      </c>
      <c r="D90" s="52">
        <v>7.9040697297960705E-3</v>
      </c>
      <c r="E90" s="51">
        <v>-1E-3</v>
      </c>
      <c r="F90" s="51">
        <v>-2E-3</v>
      </c>
    </row>
    <row r="91" spans="1:6" x14ac:dyDescent="0.2">
      <c r="A91" s="3"/>
      <c r="B91" s="75"/>
      <c r="C91" s="49" t="s">
        <v>378</v>
      </c>
      <c r="D91" s="52">
        <v>0.20757404281373901</v>
      </c>
      <c r="E91" s="51" t="s">
        <v>958</v>
      </c>
      <c r="F91" s="51">
        <v>0</v>
      </c>
    </row>
    <row r="92" spans="1:6" ht="15" customHeight="1" x14ac:dyDescent="0.2">
      <c r="A92" s="3" t="s">
        <v>381</v>
      </c>
      <c r="B92" s="75">
        <f>1-SUM(D92:D95)</f>
        <v>0.19340089878801803</v>
      </c>
      <c r="C92" s="49" t="s">
        <v>382</v>
      </c>
      <c r="D92" s="52">
        <v>0.16724083444996299</v>
      </c>
      <c r="E92" s="51" t="s">
        <v>203</v>
      </c>
      <c r="F92" s="51">
        <v>0</v>
      </c>
    </row>
    <row r="93" spans="1:6" x14ac:dyDescent="0.2">
      <c r="A93" s="3"/>
      <c r="B93" s="75"/>
      <c r="C93" s="49" t="s">
        <v>383</v>
      </c>
      <c r="D93" s="52">
        <v>0.212607544101799</v>
      </c>
      <c r="E93" s="51" t="s">
        <v>203</v>
      </c>
      <c r="F93" s="51">
        <v>0</v>
      </c>
    </row>
    <row r="94" spans="1:6" x14ac:dyDescent="0.2">
      <c r="A94" s="3"/>
      <c r="B94" s="75"/>
      <c r="C94" s="49" t="s">
        <v>388</v>
      </c>
      <c r="D94" s="52">
        <v>0.21832765467870699</v>
      </c>
      <c r="E94" s="51" t="s">
        <v>203</v>
      </c>
      <c r="F94" s="51">
        <v>0</v>
      </c>
    </row>
    <row r="95" spans="1:6" x14ac:dyDescent="0.2">
      <c r="A95" s="3"/>
      <c r="B95" s="75"/>
      <c r="C95" s="49" t="s">
        <v>389</v>
      </c>
      <c r="D95" s="52">
        <v>0.208423067981513</v>
      </c>
      <c r="E95" s="51" t="s">
        <v>947</v>
      </c>
      <c r="F95" s="51">
        <v>0</v>
      </c>
    </row>
    <row r="96" spans="1:6" ht="45" customHeight="1" x14ac:dyDescent="0.2">
      <c r="A96" s="3" t="s">
        <v>959</v>
      </c>
      <c r="B96" s="75">
        <f>1-SUM(D96:D97)</f>
        <v>0.73862295182901272</v>
      </c>
      <c r="C96" s="49" t="s">
        <v>960</v>
      </c>
      <c r="D96" s="52">
        <v>3.8119108001323301E-2</v>
      </c>
      <c r="E96" s="51" t="s">
        <v>955</v>
      </c>
      <c r="F96" s="51">
        <v>-1E-3</v>
      </c>
    </row>
    <row r="97" spans="1:6" ht="22.5" x14ac:dyDescent="0.2">
      <c r="A97" s="3"/>
      <c r="B97" s="75"/>
      <c r="C97" s="49" t="s">
        <v>961</v>
      </c>
      <c r="D97" s="52">
        <v>0.22325794016966399</v>
      </c>
      <c r="E97" s="51" t="s">
        <v>203</v>
      </c>
      <c r="F97" s="51">
        <v>0</v>
      </c>
    </row>
    <row r="98" spans="1:6" ht="30" customHeight="1" x14ac:dyDescent="0.2">
      <c r="A98" s="3" t="s">
        <v>395</v>
      </c>
      <c r="B98" s="75">
        <f>1-SUM(D98:D100)</f>
        <v>0.30134429017430997</v>
      </c>
      <c r="C98" s="49" t="s">
        <v>396</v>
      </c>
      <c r="D98" s="52">
        <v>0.21653991117094701</v>
      </c>
      <c r="E98" s="51" t="s">
        <v>203</v>
      </c>
      <c r="F98" s="51">
        <v>0</v>
      </c>
    </row>
    <row r="99" spans="1:6" ht="22.5" x14ac:dyDescent="0.2">
      <c r="A99" s="3"/>
      <c r="B99" s="75"/>
      <c r="C99" s="49" t="s">
        <v>404</v>
      </c>
      <c r="D99" s="52">
        <v>0.30522936846582799</v>
      </c>
      <c r="E99" s="51" t="s">
        <v>203</v>
      </c>
      <c r="F99" s="51">
        <v>0</v>
      </c>
    </row>
    <row r="100" spans="1:6" ht="22.5" x14ac:dyDescent="0.2">
      <c r="A100" s="3"/>
      <c r="B100" s="75"/>
      <c r="C100" s="49" t="s">
        <v>407</v>
      </c>
      <c r="D100" s="52">
        <v>0.17688643018891501</v>
      </c>
      <c r="E100" s="51" t="s">
        <v>203</v>
      </c>
      <c r="F100" s="51">
        <v>0</v>
      </c>
    </row>
    <row r="101" spans="1:6" ht="15" customHeight="1" x14ac:dyDescent="0.2">
      <c r="A101" s="3" t="s">
        <v>413</v>
      </c>
      <c r="B101" s="75">
        <f>1-SUM(D101:D102)</f>
        <v>0.2515934555719217</v>
      </c>
      <c r="C101" s="49" t="s">
        <v>414</v>
      </c>
      <c r="D101" s="52">
        <v>4.6169922735464303E-2</v>
      </c>
      <c r="E101" s="51" t="s">
        <v>203</v>
      </c>
      <c r="F101" s="51">
        <v>0</v>
      </c>
    </row>
    <row r="102" spans="1:6" x14ac:dyDescent="0.2">
      <c r="A102" s="3"/>
      <c r="B102" s="75"/>
      <c r="C102" s="49" t="s">
        <v>415</v>
      </c>
      <c r="D102" s="52">
        <v>0.70223662169261403</v>
      </c>
      <c r="E102" s="51" t="s">
        <v>203</v>
      </c>
      <c r="F102" s="51">
        <v>0</v>
      </c>
    </row>
    <row r="103" spans="1:6" ht="15" customHeight="1" x14ac:dyDescent="0.2">
      <c r="A103" s="3" t="s">
        <v>418</v>
      </c>
      <c r="B103" s="75">
        <f>1-SUM(D103:D104)</f>
        <v>0.58429849888433949</v>
      </c>
      <c r="C103" s="49" t="s">
        <v>419</v>
      </c>
      <c r="D103" s="52">
        <v>7.1548274101987497E-2</v>
      </c>
      <c r="E103" s="51">
        <v>2E-3</v>
      </c>
      <c r="F103" s="51">
        <v>-4.0000000000000001E-3</v>
      </c>
    </row>
    <row r="104" spans="1:6" x14ac:dyDescent="0.2">
      <c r="A104" s="3"/>
      <c r="B104" s="75"/>
      <c r="C104" s="49" t="s">
        <v>420</v>
      </c>
      <c r="D104" s="52">
        <v>0.34415322701367301</v>
      </c>
      <c r="E104" s="51">
        <v>1E-3</v>
      </c>
      <c r="F104" s="51">
        <v>-4.0000000000000001E-3</v>
      </c>
    </row>
    <row r="105" spans="1:6" ht="15" customHeight="1" x14ac:dyDescent="0.2">
      <c r="A105" s="3" t="s">
        <v>421</v>
      </c>
      <c r="B105" s="75">
        <f>1-SUM(D105:D106)</f>
        <v>0.34373512253663052</v>
      </c>
      <c r="C105" s="49" t="s">
        <v>422</v>
      </c>
      <c r="D105" s="52">
        <v>7.1548274101987497E-2</v>
      </c>
      <c r="E105" s="51" t="s">
        <v>423</v>
      </c>
      <c r="F105" s="51" t="s">
        <v>423</v>
      </c>
    </row>
    <row r="106" spans="1:6" x14ac:dyDescent="0.2">
      <c r="A106" s="3"/>
      <c r="B106" s="75"/>
      <c r="C106" s="49" t="s">
        <v>424</v>
      </c>
      <c r="D106" s="52">
        <v>0.58471660336138198</v>
      </c>
      <c r="E106" s="51">
        <v>1E-3</v>
      </c>
      <c r="F106" s="51">
        <v>-4.0000000000000001E-3</v>
      </c>
    </row>
    <row r="107" spans="1:6" ht="30" customHeight="1" x14ac:dyDescent="0.2">
      <c r="A107" s="3" t="s">
        <v>425</v>
      </c>
      <c r="B107" s="75">
        <f>1-SUM(D107:D108)</f>
        <v>0.95824684540725702</v>
      </c>
      <c r="C107" s="49" t="s">
        <v>426</v>
      </c>
      <c r="D107" s="52">
        <v>8.5859185880705607E-3</v>
      </c>
      <c r="E107" s="51">
        <v>-1E-3</v>
      </c>
      <c r="F107" s="51">
        <v>-2E-3</v>
      </c>
    </row>
    <row r="108" spans="1:6" ht="22.5" x14ac:dyDescent="0.2">
      <c r="A108" s="3"/>
      <c r="B108" s="75"/>
      <c r="C108" s="49" t="s">
        <v>427</v>
      </c>
      <c r="D108" s="52">
        <v>3.3167236004672397E-2</v>
      </c>
      <c r="E108" s="51">
        <v>-1E-3</v>
      </c>
      <c r="F108" s="51">
        <v>0</v>
      </c>
    </row>
    <row r="109" spans="1:6" ht="60" customHeight="1" x14ac:dyDescent="0.2">
      <c r="A109" s="3" t="s">
        <v>962</v>
      </c>
      <c r="B109" s="75">
        <f>1-SUM(D109:D110)</f>
        <v>0.53506546902312579</v>
      </c>
      <c r="C109" s="49" t="s">
        <v>963</v>
      </c>
      <c r="D109" s="52">
        <v>6.8474989371202699E-3</v>
      </c>
      <c r="E109" s="51" t="s">
        <v>203</v>
      </c>
      <c r="F109" s="51">
        <v>-2E-3</v>
      </c>
    </row>
    <row r="110" spans="1:6" ht="33.75" x14ac:dyDescent="0.2">
      <c r="A110" s="3"/>
      <c r="B110" s="75"/>
      <c r="C110" s="49" t="s">
        <v>964</v>
      </c>
      <c r="D110" s="52">
        <v>0.45808703203975398</v>
      </c>
      <c r="E110" s="51" t="s">
        <v>965</v>
      </c>
      <c r="F110" s="51">
        <v>0</v>
      </c>
    </row>
    <row r="111" spans="1:6" ht="60" customHeight="1" x14ac:dyDescent="0.2">
      <c r="A111" s="3" t="s">
        <v>436</v>
      </c>
      <c r="B111" s="75">
        <f>1-SUM(D111:D116)</f>
        <v>0.24885528205374863</v>
      </c>
      <c r="C111" s="49" t="s">
        <v>437</v>
      </c>
      <c r="D111" s="52">
        <v>0.25693975699371302</v>
      </c>
      <c r="E111" s="51" t="s">
        <v>203</v>
      </c>
      <c r="F111" s="51">
        <v>0</v>
      </c>
    </row>
    <row r="112" spans="1:6" ht="45" x14ac:dyDescent="0.2">
      <c r="A112" s="3"/>
      <c r="B112" s="75"/>
      <c r="C112" s="49" t="s">
        <v>438</v>
      </c>
      <c r="D112" s="52">
        <v>6.0762063163057097E-3</v>
      </c>
      <c r="E112" s="51" t="s">
        <v>966</v>
      </c>
      <c r="F112" s="51">
        <v>-1E-3</v>
      </c>
    </row>
    <row r="113" spans="1:6" ht="45" x14ac:dyDescent="0.2">
      <c r="A113" s="3"/>
      <c r="B113" s="75"/>
      <c r="C113" s="49" t="s">
        <v>444</v>
      </c>
      <c r="D113" s="52">
        <v>2.7375979614696601E-2</v>
      </c>
      <c r="E113" s="51">
        <v>-1E-3</v>
      </c>
      <c r="F113" s="51">
        <v>-1E-3</v>
      </c>
    </row>
    <row r="114" spans="1:6" ht="45" x14ac:dyDescent="0.2">
      <c r="A114" s="3"/>
      <c r="B114" s="75"/>
      <c r="C114" s="49" t="s">
        <v>448</v>
      </c>
      <c r="D114" s="52">
        <v>0.12544854960380999</v>
      </c>
      <c r="E114" s="51" t="s">
        <v>203</v>
      </c>
      <c r="F114" s="51">
        <v>0</v>
      </c>
    </row>
    <row r="115" spans="1:6" ht="45" x14ac:dyDescent="0.2">
      <c r="A115" s="3"/>
      <c r="B115" s="75"/>
      <c r="C115" s="49" t="s">
        <v>450</v>
      </c>
      <c r="D115" s="52">
        <v>0.19414506268982301</v>
      </c>
      <c r="E115" s="51" t="s">
        <v>203</v>
      </c>
      <c r="F115" s="51">
        <v>0</v>
      </c>
    </row>
    <row r="116" spans="1:6" ht="45" x14ac:dyDescent="0.2">
      <c r="A116" s="3"/>
      <c r="B116" s="75"/>
      <c r="C116" s="49" t="s">
        <v>451</v>
      </c>
      <c r="D116" s="52">
        <v>0.14115916272790299</v>
      </c>
      <c r="E116" s="51" t="s">
        <v>203</v>
      </c>
      <c r="F116" s="51">
        <v>0</v>
      </c>
    </row>
    <row r="117" spans="1:6" ht="60" customHeight="1" x14ac:dyDescent="0.2">
      <c r="A117" s="3" t="s">
        <v>452</v>
      </c>
      <c r="B117" s="75">
        <f>1-SUM(D117:D121)</f>
        <v>2.9190268754614945E-2</v>
      </c>
      <c r="C117" s="49" t="s">
        <v>453</v>
      </c>
      <c r="D117" s="52">
        <v>0.79408000450431504</v>
      </c>
      <c r="E117" s="51" t="s">
        <v>203</v>
      </c>
      <c r="F117" s="51">
        <v>-1E-3</v>
      </c>
    </row>
    <row r="118" spans="1:6" ht="33.75" x14ac:dyDescent="0.2">
      <c r="A118" s="3"/>
      <c r="B118" s="75"/>
      <c r="C118" s="49" t="s">
        <v>454</v>
      </c>
      <c r="D118" s="52">
        <v>8.1711658315888301E-3</v>
      </c>
      <c r="E118" s="51" t="s">
        <v>203</v>
      </c>
      <c r="F118" s="51">
        <v>-1E-3</v>
      </c>
    </row>
    <row r="119" spans="1:6" ht="45" x14ac:dyDescent="0.2">
      <c r="A119" s="3"/>
      <c r="B119" s="75"/>
      <c r="C119" s="49" t="s">
        <v>460</v>
      </c>
      <c r="D119" s="52">
        <v>7.9414114830687298E-3</v>
      </c>
      <c r="E119" s="51">
        <v>-1E-3</v>
      </c>
      <c r="F119" s="51">
        <v>-1E-3</v>
      </c>
    </row>
    <row r="120" spans="1:6" ht="45" x14ac:dyDescent="0.2">
      <c r="A120" s="3"/>
      <c r="B120" s="75"/>
      <c r="C120" s="49" t="s">
        <v>461</v>
      </c>
      <c r="D120" s="52">
        <v>1.59695761013194E-2</v>
      </c>
      <c r="E120" s="51" t="s">
        <v>203</v>
      </c>
      <c r="F120" s="51">
        <v>-1E-3</v>
      </c>
    </row>
    <row r="121" spans="1:6" ht="45" x14ac:dyDescent="0.2">
      <c r="A121" s="3"/>
      <c r="B121" s="75"/>
      <c r="C121" s="49" t="s">
        <v>462</v>
      </c>
      <c r="D121" s="52">
        <v>0.14464757332509301</v>
      </c>
      <c r="E121" s="51" t="s">
        <v>203</v>
      </c>
      <c r="F121" s="51">
        <v>-1E-3</v>
      </c>
    </row>
    <row r="122" spans="1:6" ht="30" customHeight="1" x14ac:dyDescent="0.2">
      <c r="A122" s="3" t="s">
        <v>463</v>
      </c>
      <c r="B122" s="75">
        <f>1-SUM(D122:D126)</f>
        <v>0.43160347603201665</v>
      </c>
      <c r="C122" s="49" t="s">
        <v>464</v>
      </c>
      <c r="D122" s="52">
        <v>2.6797140031005699E-3</v>
      </c>
      <c r="E122" s="51" t="s">
        <v>203</v>
      </c>
      <c r="F122" s="51">
        <v>-2E-3</v>
      </c>
    </row>
    <row r="123" spans="1:6" ht="22.5" x14ac:dyDescent="0.2">
      <c r="A123" s="3"/>
      <c r="B123" s="75"/>
      <c r="C123" s="49" t="s">
        <v>465</v>
      </c>
      <c r="D123" s="52">
        <v>0.130559398860885</v>
      </c>
      <c r="E123" s="51" t="s">
        <v>203</v>
      </c>
      <c r="F123" s="51">
        <v>0</v>
      </c>
    </row>
    <row r="124" spans="1:6" ht="33.75" x14ac:dyDescent="0.2">
      <c r="A124" s="3"/>
      <c r="B124" s="75"/>
      <c r="C124" s="49" t="s">
        <v>466</v>
      </c>
      <c r="D124" s="52">
        <v>4.2230397774908703E-2</v>
      </c>
      <c r="E124" s="51">
        <v>-1E-3</v>
      </c>
      <c r="F124" s="51">
        <v>0</v>
      </c>
    </row>
    <row r="125" spans="1:6" ht="33.75" x14ac:dyDescent="0.2">
      <c r="A125" s="3"/>
      <c r="B125" s="75"/>
      <c r="C125" s="49" t="s">
        <v>468</v>
      </c>
      <c r="D125" s="52">
        <v>0.171539345851179</v>
      </c>
      <c r="E125" s="51" t="s">
        <v>203</v>
      </c>
      <c r="F125" s="51">
        <v>0</v>
      </c>
    </row>
    <row r="126" spans="1:6" ht="33.75" x14ac:dyDescent="0.2">
      <c r="A126" s="3"/>
      <c r="B126" s="75"/>
      <c r="C126" s="49" t="s">
        <v>469</v>
      </c>
      <c r="D126" s="52">
        <v>0.22138766747791</v>
      </c>
      <c r="E126" s="51" t="s">
        <v>953</v>
      </c>
      <c r="F126" s="51">
        <v>0</v>
      </c>
    </row>
    <row r="127" spans="1:6" ht="15" customHeight="1" x14ac:dyDescent="0.2">
      <c r="A127" s="3" t="s">
        <v>470</v>
      </c>
      <c r="B127" s="75">
        <f>1-SUM(D127:D139)</f>
        <v>0.1258692442829592</v>
      </c>
      <c r="C127" s="49" t="s">
        <v>471</v>
      </c>
      <c r="D127" s="52">
        <v>0</v>
      </c>
      <c r="E127" s="51" t="s">
        <v>423</v>
      </c>
      <c r="F127" s="51" t="s">
        <v>423</v>
      </c>
    </row>
    <row r="128" spans="1:6" x14ac:dyDescent="0.2">
      <c r="A128" s="3"/>
      <c r="B128" s="75"/>
      <c r="C128" s="49" t="s">
        <v>472</v>
      </c>
      <c r="D128" s="52">
        <v>0</v>
      </c>
      <c r="E128" s="51" t="s">
        <v>423</v>
      </c>
      <c r="F128" s="51" t="s">
        <v>423</v>
      </c>
    </row>
    <row r="129" spans="1:6" x14ac:dyDescent="0.2">
      <c r="A129" s="3"/>
      <c r="B129" s="75"/>
      <c r="C129" s="49" t="s">
        <v>473</v>
      </c>
      <c r="D129" s="52">
        <v>7.6898736398357703E-2</v>
      </c>
      <c r="E129" s="51">
        <v>-1E-3</v>
      </c>
      <c r="F129" s="51">
        <v>0</v>
      </c>
    </row>
    <row r="130" spans="1:6" x14ac:dyDescent="0.2">
      <c r="A130" s="3"/>
      <c r="B130" s="75"/>
      <c r="C130" s="49" t="s">
        <v>478</v>
      </c>
      <c r="D130" s="52">
        <v>6.0333279924218199E-2</v>
      </c>
      <c r="E130" s="51">
        <v>-1E-3</v>
      </c>
      <c r="F130" s="51">
        <v>0</v>
      </c>
    </row>
    <row r="131" spans="1:6" x14ac:dyDescent="0.2">
      <c r="A131" s="3"/>
      <c r="B131" s="75"/>
      <c r="C131" s="49" t="s">
        <v>479</v>
      </c>
      <c r="D131" s="52">
        <v>6.3107946070567703E-2</v>
      </c>
      <c r="E131" s="51" t="s">
        <v>203</v>
      </c>
      <c r="F131" s="51">
        <v>0</v>
      </c>
    </row>
    <row r="132" spans="1:6" x14ac:dyDescent="0.2">
      <c r="A132" s="3"/>
      <c r="B132" s="75"/>
      <c r="C132" s="49" t="s">
        <v>480</v>
      </c>
      <c r="D132" s="52">
        <v>4.5956977990372599E-2</v>
      </c>
      <c r="E132" s="51" t="s">
        <v>203</v>
      </c>
      <c r="F132" s="51">
        <v>0</v>
      </c>
    </row>
    <row r="133" spans="1:6" x14ac:dyDescent="0.2">
      <c r="A133" s="3"/>
      <c r="B133" s="75"/>
      <c r="C133" s="49" t="s">
        <v>481</v>
      </c>
      <c r="D133" s="52">
        <v>0.102795698155906</v>
      </c>
      <c r="E133" s="51" t="s">
        <v>957</v>
      </c>
      <c r="F133" s="51">
        <v>0</v>
      </c>
    </row>
    <row r="134" spans="1:6" x14ac:dyDescent="0.2">
      <c r="A134" s="3"/>
      <c r="B134" s="75"/>
      <c r="C134" s="49" t="s">
        <v>482</v>
      </c>
      <c r="D134" s="52">
        <v>8.3006935166996004E-2</v>
      </c>
      <c r="E134" s="51" t="s">
        <v>203</v>
      </c>
      <c r="F134" s="51">
        <v>0</v>
      </c>
    </row>
    <row r="135" spans="1:6" x14ac:dyDescent="0.2">
      <c r="A135" s="3"/>
      <c r="B135" s="75"/>
      <c r="C135" s="49" t="s">
        <v>484</v>
      </c>
      <c r="D135" s="52">
        <v>7.75274601780227E-2</v>
      </c>
      <c r="E135" s="51" t="s">
        <v>203</v>
      </c>
      <c r="F135" s="51">
        <v>-1E-3</v>
      </c>
    </row>
    <row r="136" spans="1:6" x14ac:dyDescent="0.2">
      <c r="A136" s="3"/>
      <c r="B136" s="75"/>
      <c r="C136" s="49" t="s">
        <v>485</v>
      </c>
      <c r="D136" s="52">
        <v>8.76837614105659E-2</v>
      </c>
      <c r="E136" s="51" t="s">
        <v>956</v>
      </c>
      <c r="F136" s="51">
        <v>0</v>
      </c>
    </row>
    <row r="137" spans="1:6" x14ac:dyDescent="0.2">
      <c r="A137" s="3"/>
      <c r="B137" s="75"/>
      <c r="C137" s="49" t="s">
        <v>486</v>
      </c>
      <c r="D137" s="52">
        <v>4.7722893041639E-2</v>
      </c>
      <c r="E137" s="51">
        <v>-1E-3</v>
      </c>
      <c r="F137" s="51">
        <v>0</v>
      </c>
    </row>
    <row r="138" spans="1:6" x14ac:dyDescent="0.2">
      <c r="A138" s="3"/>
      <c r="B138" s="75"/>
      <c r="C138" s="49" t="s">
        <v>487</v>
      </c>
      <c r="D138" s="52">
        <v>0.123940031965988</v>
      </c>
      <c r="E138" s="51" t="s">
        <v>203</v>
      </c>
      <c r="F138" s="51">
        <v>0</v>
      </c>
    </row>
    <row r="139" spans="1:6" x14ac:dyDescent="0.2">
      <c r="A139" s="3"/>
      <c r="B139" s="75"/>
      <c r="C139" s="49" t="s">
        <v>488</v>
      </c>
      <c r="D139" s="52">
        <v>0.105157035414407</v>
      </c>
      <c r="E139" s="51" t="s">
        <v>203</v>
      </c>
      <c r="F139" s="51">
        <v>0</v>
      </c>
    </row>
    <row r="140" spans="1:6" ht="45" customHeight="1" x14ac:dyDescent="0.2">
      <c r="A140" s="3" t="s">
        <v>489</v>
      </c>
      <c r="B140" s="75">
        <f>1-SUM(D140:D143)</f>
        <v>0.64730508529357556</v>
      </c>
      <c r="C140" s="49" t="s">
        <v>490</v>
      </c>
      <c r="D140" s="52">
        <v>9.7485035161496703E-2</v>
      </c>
      <c r="E140" s="51" t="s">
        <v>203</v>
      </c>
      <c r="F140" s="51">
        <v>0</v>
      </c>
    </row>
    <row r="141" spans="1:6" ht="22.5" x14ac:dyDescent="0.2">
      <c r="A141" s="3"/>
      <c r="B141" s="75"/>
      <c r="C141" s="49" t="s">
        <v>491</v>
      </c>
      <c r="D141" s="52">
        <v>0.20224218606886901</v>
      </c>
      <c r="E141" s="51" t="s">
        <v>953</v>
      </c>
      <c r="F141" s="51">
        <v>0</v>
      </c>
    </row>
    <row r="142" spans="1:6" ht="33.75" x14ac:dyDescent="0.2">
      <c r="A142" s="3"/>
      <c r="B142" s="75"/>
      <c r="C142" s="49" t="s">
        <v>967</v>
      </c>
      <c r="D142" s="52">
        <v>5.0770647369871198E-2</v>
      </c>
      <c r="E142" s="51">
        <v>1E-3</v>
      </c>
      <c r="F142" s="51">
        <v>0</v>
      </c>
    </row>
    <row r="143" spans="1:6" ht="33.75" x14ac:dyDescent="0.2">
      <c r="A143" s="3"/>
      <c r="B143" s="75"/>
      <c r="C143" s="49" t="s">
        <v>493</v>
      </c>
      <c r="D143" s="52">
        <v>2.1970461061876102E-3</v>
      </c>
      <c r="E143" s="51">
        <v>-1E-3</v>
      </c>
      <c r="F143" s="51">
        <v>-2E-3</v>
      </c>
    </row>
    <row r="144" spans="1:6" ht="45" customHeight="1" x14ac:dyDescent="0.2">
      <c r="A144" s="3" t="s">
        <v>494</v>
      </c>
      <c r="B144" s="75">
        <f>1-SUM(D144:D147)</f>
        <v>0.22102683375005194</v>
      </c>
      <c r="C144" s="49" t="s">
        <v>495</v>
      </c>
      <c r="D144" s="52">
        <v>0.14212077260741099</v>
      </c>
      <c r="E144" s="51" t="s">
        <v>203</v>
      </c>
      <c r="F144" s="51">
        <v>0</v>
      </c>
    </row>
    <row r="145" spans="1:6" ht="33.75" x14ac:dyDescent="0.2">
      <c r="A145" s="3"/>
      <c r="B145" s="75"/>
      <c r="C145" s="49" t="s">
        <v>496</v>
      </c>
      <c r="D145" s="52">
        <v>0.20641818895487701</v>
      </c>
      <c r="E145" s="51" t="s">
        <v>951</v>
      </c>
      <c r="F145" s="51">
        <v>0</v>
      </c>
    </row>
    <row r="146" spans="1:6" ht="33.75" x14ac:dyDescent="0.2">
      <c r="A146" s="3"/>
      <c r="B146" s="75"/>
      <c r="C146" s="49" t="s">
        <v>497</v>
      </c>
      <c r="D146" s="52">
        <v>0.21621814433436601</v>
      </c>
      <c r="E146" s="51" t="s">
        <v>203</v>
      </c>
      <c r="F146" s="51">
        <v>0</v>
      </c>
    </row>
    <row r="147" spans="1:6" ht="33.75" x14ac:dyDescent="0.2">
      <c r="A147" s="3"/>
      <c r="B147" s="75"/>
      <c r="C147" s="49" t="s">
        <v>498</v>
      </c>
      <c r="D147" s="52">
        <v>0.21421606035329399</v>
      </c>
      <c r="E147" s="51" t="s">
        <v>203</v>
      </c>
      <c r="F147" s="51">
        <v>0</v>
      </c>
    </row>
    <row r="148" spans="1:6" ht="30" customHeight="1" x14ac:dyDescent="0.2">
      <c r="A148" s="3" t="s">
        <v>503</v>
      </c>
      <c r="B148" s="75">
        <f>1-SUM(D148:D151)</f>
        <v>0.21399222560322695</v>
      </c>
      <c r="C148" s="49" t="s">
        <v>504</v>
      </c>
      <c r="D148" s="52">
        <v>0.14868538871673501</v>
      </c>
      <c r="E148" s="51" t="s">
        <v>203</v>
      </c>
      <c r="F148" s="51">
        <v>0</v>
      </c>
    </row>
    <row r="149" spans="1:6" ht="22.5" x14ac:dyDescent="0.2">
      <c r="A149" s="3"/>
      <c r="B149" s="75"/>
      <c r="C149" s="49" t="s">
        <v>505</v>
      </c>
      <c r="D149" s="52">
        <v>0.20569799408807601</v>
      </c>
      <c r="E149" s="51" t="s">
        <v>954</v>
      </c>
      <c r="F149" s="51">
        <v>0</v>
      </c>
    </row>
    <row r="150" spans="1:6" ht="22.5" x14ac:dyDescent="0.2">
      <c r="A150" s="3"/>
      <c r="B150" s="75"/>
      <c r="C150" s="59" t="s">
        <v>924</v>
      </c>
      <c r="D150" s="52">
        <v>0.21581938270245499</v>
      </c>
      <c r="E150" s="51" t="s">
        <v>203</v>
      </c>
      <c r="F150" s="51">
        <v>0</v>
      </c>
    </row>
    <row r="151" spans="1:6" ht="22.5" x14ac:dyDescent="0.2">
      <c r="A151" s="3"/>
      <c r="B151" s="75"/>
      <c r="C151" s="59" t="s">
        <v>507</v>
      </c>
      <c r="D151" s="52">
        <v>0.21580500888950699</v>
      </c>
      <c r="E151" s="51" t="s">
        <v>965</v>
      </c>
      <c r="F151" s="51">
        <v>0</v>
      </c>
    </row>
    <row r="152" spans="1:6" ht="60" customHeight="1" x14ac:dyDescent="0.2">
      <c r="A152" s="3" t="s">
        <v>968</v>
      </c>
      <c r="B152" s="75">
        <f>1-SUM(D152:D153)</f>
        <v>0.89206841479912524</v>
      </c>
      <c r="C152" s="49" t="s">
        <v>969</v>
      </c>
      <c r="D152" s="52">
        <v>1.55715550325014E-2</v>
      </c>
      <c r="E152" s="51">
        <v>1E-3</v>
      </c>
      <c r="F152" s="51">
        <v>-2E-3</v>
      </c>
    </row>
    <row r="153" spans="1:6" ht="33.75" x14ac:dyDescent="0.2">
      <c r="A153" s="3"/>
      <c r="B153" s="75"/>
      <c r="C153" s="49" t="s">
        <v>970</v>
      </c>
      <c r="D153" s="52">
        <v>9.2360030168373394E-2</v>
      </c>
      <c r="E153" s="51" t="s">
        <v>203</v>
      </c>
      <c r="F153" s="51">
        <v>0</v>
      </c>
    </row>
    <row r="154" spans="1:6" ht="45" customHeight="1" x14ac:dyDescent="0.2">
      <c r="A154" s="3" t="s">
        <v>515</v>
      </c>
      <c r="B154" s="75">
        <f>1-SUM(D154:D157)</f>
        <v>0.14183691463452996</v>
      </c>
      <c r="C154" s="49" t="s">
        <v>516</v>
      </c>
      <c r="D154" s="52">
        <v>0.431026158407258</v>
      </c>
      <c r="E154" s="51" t="s">
        <v>203</v>
      </c>
      <c r="F154" s="51">
        <v>0</v>
      </c>
    </row>
    <row r="155" spans="1:6" ht="33.75" x14ac:dyDescent="0.2">
      <c r="A155" s="3"/>
      <c r="B155" s="75"/>
      <c r="C155" s="49" t="s">
        <v>517</v>
      </c>
      <c r="D155" s="52">
        <v>0.138490445223482</v>
      </c>
      <c r="E155" s="51" t="s">
        <v>203</v>
      </c>
      <c r="F155" s="51">
        <v>0</v>
      </c>
    </row>
    <row r="156" spans="1:6" ht="33.75" x14ac:dyDescent="0.2">
      <c r="A156" s="3"/>
      <c r="B156" s="75"/>
      <c r="C156" s="49" t="s">
        <v>518</v>
      </c>
      <c r="D156" s="52">
        <v>0.144285181165072</v>
      </c>
      <c r="E156" s="51" t="s">
        <v>203</v>
      </c>
      <c r="F156" s="51">
        <v>0</v>
      </c>
    </row>
    <row r="157" spans="1:6" ht="33.75" x14ac:dyDescent="0.2">
      <c r="A157" s="3"/>
      <c r="B157" s="75"/>
      <c r="C157" s="49" t="s">
        <v>519</v>
      </c>
      <c r="D157" s="52">
        <v>0.14436130056965801</v>
      </c>
      <c r="E157" s="51" t="s">
        <v>203</v>
      </c>
      <c r="F157" s="51">
        <v>0</v>
      </c>
    </row>
    <row r="158" spans="1:6" ht="30" customHeight="1" x14ac:dyDescent="0.2">
      <c r="A158" s="3" t="s">
        <v>520</v>
      </c>
      <c r="B158" s="75">
        <f>1-SUM(D158:D159)</f>
        <v>0.52375340633615852</v>
      </c>
      <c r="C158" s="49" t="s">
        <v>521</v>
      </c>
      <c r="D158" s="52">
        <v>0.46701348944079502</v>
      </c>
      <c r="E158" s="51">
        <v>1E-3</v>
      </c>
      <c r="F158" s="51">
        <v>-1E-3</v>
      </c>
    </row>
    <row r="159" spans="1:6" ht="22.5" x14ac:dyDescent="0.2">
      <c r="A159" s="3"/>
      <c r="B159" s="75"/>
      <c r="C159" s="49" t="s">
        <v>522</v>
      </c>
      <c r="D159" s="52">
        <v>9.2331042230464604E-3</v>
      </c>
      <c r="E159" s="51" t="s">
        <v>203</v>
      </c>
      <c r="F159" s="51">
        <v>-1E-3</v>
      </c>
    </row>
    <row r="160" spans="1:6" ht="45" customHeight="1" x14ac:dyDescent="0.2">
      <c r="A160" s="3" t="s">
        <v>523</v>
      </c>
      <c r="B160" s="75">
        <f>1-SUM(D160:D161)</f>
        <v>0.47756455669053899</v>
      </c>
      <c r="C160" s="49" t="s">
        <v>524</v>
      </c>
      <c r="D160" s="52">
        <v>0.42207775858666702</v>
      </c>
      <c r="E160" s="51" t="s">
        <v>203</v>
      </c>
      <c r="F160" s="51">
        <v>-1E-3</v>
      </c>
    </row>
    <row r="161" spans="1:6" ht="33.75" x14ac:dyDescent="0.2">
      <c r="A161" s="3"/>
      <c r="B161" s="75"/>
      <c r="C161" s="49" t="s">
        <v>525</v>
      </c>
      <c r="D161" s="52">
        <v>0.10035768472279399</v>
      </c>
      <c r="E161" s="51" t="s">
        <v>203</v>
      </c>
      <c r="F161" s="51">
        <v>0</v>
      </c>
    </row>
    <row r="162" spans="1:6" ht="30" customHeight="1" x14ac:dyDescent="0.2">
      <c r="A162" s="3" t="s">
        <v>526</v>
      </c>
      <c r="B162" s="75">
        <f>1-SUM(D162:D163)</f>
        <v>0.50995786753896333</v>
      </c>
      <c r="C162" s="49" t="s">
        <v>527</v>
      </c>
      <c r="D162" s="52">
        <v>0.45652822259113002</v>
      </c>
      <c r="E162" s="51" t="s">
        <v>203</v>
      </c>
      <c r="F162" s="51">
        <v>-1E-3</v>
      </c>
    </row>
    <row r="163" spans="1:6" ht="22.5" x14ac:dyDescent="0.2">
      <c r="A163" s="3"/>
      <c r="B163" s="75"/>
      <c r="C163" s="49" t="s">
        <v>528</v>
      </c>
      <c r="D163" s="52">
        <v>3.3513909869906697E-2</v>
      </c>
      <c r="E163" s="51" t="s">
        <v>203</v>
      </c>
      <c r="F163" s="51">
        <v>-1E-3</v>
      </c>
    </row>
    <row r="164" spans="1:6" ht="30" customHeight="1" x14ac:dyDescent="0.2">
      <c r="A164" s="3" t="s">
        <v>529</v>
      </c>
      <c r="B164" s="75">
        <f>1-SUM(D164:D165)</f>
        <v>0.4735488208628803</v>
      </c>
      <c r="C164" s="49" t="s">
        <v>530</v>
      </c>
      <c r="D164" s="52">
        <v>0.44208223597524798</v>
      </c>
      <c r="E164" s="51">
        <v>-1E-3</v>
      </c>
      <c r="F164" s="51">
        <v>-1E-3</v>
      </c>
    </row>
    <row r="165" spans="1:6" ht="22.5" x14ac:dyDescent="0.2">
      <c r="A165" s="3"/>
      <c r="B165" s="75"/>
      <c r="C165" s="49" t="s">
        <v>531</v>
      </c>
      <c r="D165" s="52">
        <v>8.4368943161871698E-2</v>
      </c>
      <c r="E165" s="51" t="s">
        <v>203</v>
      </c>
      <c r="F165" s="51">
        <v>0</v>
      </c>
    </row>
    <row r="166" spans="1:6" ht="30" customHeight="1" x14ac:dyDescent="0.2">
      <c r="A166" s="3" t="s">
        <v>532</v>
      </c>
      <c r="B166" s="75">
        <f>1-SUM(D166:D167)</f>
        <v>0.460278377821567</v>
      </c>
      <c r="C166" s="49" t="s">
        <v>533</v>
      </c>
      <c r="D166" s="52">
        <v>0.42599339168620698</v>
      </c>
      <c r="E166" s="51" t="s">
        <v>203</v>
      </c>
      <c r="F166" s="51">
        <v>0</v>
      </c>
    </row>
    <row r="167" spans="1:6" ht="22.5" x14ac:dyDescent="0.2">
      <c r="A167" s="3"/>
      <c r="B167" s="75"/>
      <c r="C167" s="49" t="s">
        <v>534</v>
      </c>
      <c r="D167" s="52">
        <v>0.113728230492226</v>
      </c>
      <c r="E167" s="51" t="s">
        <v>203</v>
      </c>
      <c r="F167" s="51">
        <v>0</v>
      </c>
    </row>
    <row r="168" spans="1:6" ht="33.75" x14ac:dyDescent="0.2">
      <c r="A168" s="49" t="s">
        <v>535</v>
      </c>
      <c r="B168" s="52">
        <f>1-SUM(D168)</f>
        <v>0.93415066342413711</v>
      </c>
      <c r="C168" s="49" t="s">
        <v>536</v>
      </c>
      <c r="D168" s="52">
        <v>6.5849336575862893E-2</v>
      </c>
      <c r="E168" s="51">
        <v>1E-3</v>
      </c>
      <c r="F168" s="51">
        <v>0</v>
      </c>
    </row>
    <row r="169" spans="1:6" ht="15" customHeight="1" x14ac:dyDescent="0.2">
      <c r="A169" s="79" t="s">
        <v>575</v>
      </c>
      <c r="B169" s="79"/>
      <c r="C169" s="79"/>
      <c r="D169" s="56"/>
      <c r="E169" s="79">
        <v>6126</v>
      </c>
      <c r="F169" s="79"/>
    </row>
    <row r="170" spans="1:6" ht="15" customHeight="1" x14ac:dyDescent="0.2">
      <c r="A170" s="3" t="s">
        <v>576</v>
      </c>
      <c r="B170" s="3"/>
      <c r="C170" s="3"/>
      <c r="D170" s="49"/>
      <c r="E170" s="3" t="s">
        <v>971</v>
      </c>
      <c r="F170" s="3"/>
    </row>
    <row r="171" spans="1:6" ht="15" customHeight="1" x14ac:dyDescent="0.2">
      <c r="A171" s="3" t="s">
        <v>585</v>
      </c>
      <c r="B171" s="3"/>
      <c r="C171" s="3"/>
      <c r="D171" s="49"/>
      <c r="E171" s="75">
        <v>0.60599999999999998</v>
      </c>
      <c r="F171" s="75"/>
    </row>
    <row r="172" spans="1:6" s="47" customFormat="1" ht="11.25" x14ac:dyDescent="0.2"/>
    <row r="173" spans="1:6" s="47" customFormat="1" ht="11.25" x14ac:dyDescent="0.2">
      <c r="A173" s="46" t="s">
        <v>586</v>
      </c>
      <c r="B173" s="80" t="s">
        <v>587</v>
      </c>
      <c r="C173" s="80"/>
    </row>
    <row r="174" spans="1:6" x14ac:dyDescent="0.2">
      <c r="A174" s="46"/>
      <c r="B174" s="80" t="s">
        <v>588</v>
      </c>
      <c r="C174" s="80"/>
    </row>
    <row r="175" spans="1:6" x14ac:dyDescent="0.2">
      <c r="B175" s="80" t="s">
        <v>589</v>
      </c>
      <c r="C175" s="80"/>
    </row>
    <row r="176" spans="1:6" ht="29.25" customHeight="1" x14ac:dyDescent="0.2">
      <c r="A176" s="81" t="s">
        <v>972</v>
      </c>
      <c r="B176" s="81"/>
      <c r="C176" s="81"/>
      <c r="D176" s="81"/>
      <c r="E176" s="81"/>
      <c r="F176" s="81"/>
    </row>
    <row r="177" spans="1:2" x14ac:dyDescent="0.2">
      <c r="A177" s="82" t="s">
        <v>591</v>
      </c>
      <c r="B177" s="82"/>
    </row>
    <row r="178" spans="1:2" x14ac:dyDescent="0.2">
      <c r="A178" s="82" t="s">
        <v>592</v>
      </c>
      <c r="B178" s="82"/>
    </row>
  </sheetData>
  <mergeCells count="115">
    <mergeCell ref="B173:C173"/>
    <mergeCell ref="B174:C174"/>
    <mergeCell ref="B175:C175"/>
    <mergeCell ref="A176:F176"/>
    <mergeCell ref="A177:B177"/>
    <mergeCell ref="A178:B178"/>
    <mergeCell ref="A164:A165"/>
    <mergeCell ref="B164:B165"/>
    <mergeCell ref="A166:A167"/>
    <mergeCell ref="B166:B167"/>
    <mergeCell ref="A169:C169"/>
    <mergeCell ref="E169:F169"/>
    <mergeCell ref="A170:C170"/>
    <mergeCell ref="E170:F170"/>
    <mergeCell ref="A171:C171"/>
    <mergeCell ref="E171:F171"/>
    <mergeCell ref="A152:A153"/>
    <mergeCell ref="B152:B153"/>
    <mergeCell ref="A154:A157"/>
    <mergeCell ref="B154:B157"/>
    <mergeCell ref="A158:A159"/>
    <mergeCell ref="B158:B159"/>
    <mergeCell ref="A160:A161"/>
    <mergeCell ref="B160:B161"/>
    <mergeCell ref="A162:A163"/>
    <mergeCell ref="B162:B163"/>
    <mergeCell ref="A122:A126"/>
    <mergeCell ref="B122:B126"/>
    <mergeCell ref="A127:A139"/>
    <mergeCell ref="B127:B139"/>
    <mergeCell ref="A140:A143"/>
    <mergeCell ref="B140:B143"/>
    <mergeCell ref="A144:A147"/>
    <mergeCell ref="B144:B147"/>
    <mergeCell ref="A148:A151"/>
    <mergeCell ref="B148:B151"/>
    <mergeCell ref="A105:A106"/>
    <mergeCell ref="B105:B106"/>
    <mergeCell ref="A107:A108"/>
    <mergeCell ref="B107:B108"/>
    <mergeCell ref="A109:A110"/>
    <mergeCell ref="B109:B110"/>
    <mergeCell ref="A111:A116"/>
    <mergeCell ref="B111:B116"/>
    <mergeCell ref="A117:A121"/>
    <mergeCell ref="B117:B121"/>
    <mergeCell ref="A92:A95"/>
    <mergeCell ref="B92:B95"/>
    <mergeCell ref="A96:A97"/>
    <mergeCell ref="B96:B97"/>
    <mergeCell ref="A98:A100"/>
    <mergeCell ref="B98:B100"/>
    <mergeCell ref="A101:A102"/>
    <mergeCell ref="B101:B102"/>
    <mergeCell ref="A103:A104"/>
    <mergeCell ref="B103:B104"/>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8"/>
  <sheetViews>
    <sheetView zoomScaleNormal="100" workbookViewId="0"/>
  </sheetViews>
  <sheetFormatPr baseColWidth="10" defaultColWidth="9.140625" defaultRowHeight="12.75" x14ac:dyDescent="0.2"/>
  <cols>
    <col min="1" max="2" width="39.7109375" style="47" customWidth="1"/>
    <col min="3" max="4" width="25.5703125" style="47" customWidth="1"/>
    <col min="5" max="5" width="9.140625" style="48" customWidth="1"/>
    <col min="6" max="6" width="26.5703125" style="47" customWidth="1"/>
    <col min="7" max="1025" width="10.7109375" style="47" customWidth="1"/>
  </cols>
  <sheetData>
    <row r="1" spans="1:6" ht="12.75" customHeight="1" x14ac:dyDescent="0.2">
      <c r="A1" s="4" t="s">
        <v>29</v>
      </c>
      <c r="B1" s="4"/>
      <c r="C1" s="4"/>
      <c r="D1" s="4"/>
      <c r="E1" s="4"/>
      <c r="F1" s="4"/>
    </row>
    <row r="2" spans="1:6" ht="33.75" customHeight="1" x14ac:dyDescent="0.2">
      <c r="A2" s="3" t="s">
        <v>157</v>
      </c>
      <c r="B2" s="3"/>
      <c r="C2" s="3"/>
      <c r="D2" s="83" t="s">
        <v>594</v>
      </c>
      <c r="E2" s="3" t="s">
        <v>908</v>
      </c>
      <c r="F2" s="3"/>
    </row>
    <row r="3" spans="1:6" ht="22.5" x14ac:dyDescent="0.2">
      <c r="A3" s="49" t="s">
        <v>167</v>
      </c>
      <c r="B3" s="49" t="s">
        <v>168</v>
      </c>
      <c r="C3" s="49" t="s">
        <v>169</v>
      </c>
      <c r="D3" s="83"/>
      <c r="E3" s="49" t="s">
        <v>170</v>
      </c>
      <c r="F3" s="49" t="s">
        <v>171</v>
      </c>
    </row>
    <row r="4" spans="1:6" ht="15" customHeight="1" x14ac:dyDescent="0.2">
      <c r="A4" s="83" t="s">
        <v>172</v>
      </c>
      <c r="B4" s="83"/>
      <c r="C4" s="83"/>
      <c r="D4" s="83"/>
      <c r="E4" s="51" t="s">
        <v>973</v>
      </c>
      <c r="F4" s="51">
        <v>-0.109</v>
      </c>
    </row>
    <row r="5" spans="1:6" ht="30" customHeight="1" x14ac:dyDescent="0.2">
      <c r="A5" s="3" t="s">
        <v>597</v>
      </c>
      <c r="B5" s="75">
        <f>1-SUM(D5:D8)</f>
        <v>0.52954000535866619</v>
      </c>
      <c r="C5" s="49" t="s">
        <v>182</v>
      </c>
      <c r="D5" s="63">
        <v>0.178372593827409</v>
      </c>
      <c r="E5" s="51">
        <v>-3.4000000000000002E-2</v>
      </c>
      <c r="F5" s="51">
        <v>-7.4999999999999997E-2</v>
      </c>
    </row>
    <row r="6" spans="1:6" ht="22.5" x14ac:dyDescent="0.2">
      <c r="A6" s="3"/>
      <c r="B6" s="75"/>
      <c r="C6" s="49" t="s">
        <v>183</v>
      </c>
      <c r="D6" s="63">
        <v>2.14706390097529E-2</v>
      </c>
      <c r="E6" s="51">
        <v>1.2E-2</v>
      </c>
      <c r="F6" s="51">
        <v>-2.1000000000000001E-2</v>
      </c>
    </row>
    <row r="7" spans="1:6" ht="33.75" x14ac:dyDescent="0.2">
      <c r="A7" s="3"/>
      <c r="B7" s="75"/>
      <c r="C7" s="49" t="s">
        <v>190</v>
      </c>
      <c r="D7" s="63">
        <v>7.7478405933691902E-2</v>
      </c>
      <c r="E7" s="51" t="s">
        <v>474</v>
      </c>
      <c r="F7" s="51">
        <v>-8.9999999999999993E-3</v>
      </c>
    </row>
    <row r="8" spans="1:6" ht="33.75" x14ac:dyDescent="0.2">
      <c r="A8" s="3"/>
      <c r="B8" s="75"/>
      <c r="C8" s="49" t="s">
        <v>191</v>
      </c>
      <c r="D8" s="63">
        <v>0.19313835587048001</v>
      </c>
      <c r="E8" s="51" t="s">
        <v>974</v>
      </c>
      <c r="F8" s="51">
        <v>-5.0000000000000001E-3</v>
      </c>
    </row>
    <row r="9" spans="1:6" ht="30" customHeight="1" x14ac:dyDescent="0.2">
      <c r="A9" s="3" t="s">
        <v>194</v>
      </c>
      <c r="B9" s="75">
        <f>1-SUM(D9:D12)</f>
        <v>0.62232420895576701</v>
      </c>
      <c r="C9" s="49" t="s">
        <v>195</v>
      </c>
      <c r="D9" s="63">
        <v>0.17373851987605099</v>
      </c>
      <c r="E9" s="51">
        <v>1E-3</v>
      </c>
      <c r="F9" s="51">
        <v>-2.7E-2</v>
      </c>
    </row>
    <row r="10" spans="1:6" ht="22.5" x14ac:dyDescent="0.2">
      <c r="A10" s="3"/>
      <c r="B10" s="75"/>
      <c r="C10" s="49" t="s">
        <v>196</v>
      </c>
      <c r="D10" s="63">
        <v>2.3161730939412699E-2</v>
      </c>
      <c r="E10" s="51">
        <v>-1.7000000000000001E-2</v>
      </c>
      <c r="F10" s="51">
        <v>-0.02</v>
      </c>
    </row>
    <row r="11" spans="1:6" ht="22.5" x14ac:dyDescent="0.2">
      <c r="A11" s="3"/>
      <c r="B11" s="75"/>
      <c r="C11" s="49" t="s">
        <v>202</v>
      </c>
      <c r="D11" s="63">
        <v>0.14434129926641101</v>
      </c>
      <c r="E11" s="51" t="s">
        <v>311</v>
      </c>
      <c r="F11" s="51">
        <v>-7.0000000000000001E-3</v>
      </c>
    </row>
    <row r="12" spans="1:6" ht="22.5" x14ac:dyDescent="0.2">
      <c r="A12" s="3"/>
      <c r="B12" s="75"/>
      <c r="C12" s="49" t="s">
        <v>204</v>
      </c>
      <c r="D12" s="63">
        <v>3.64342409623582E-2</v>
      </c>
      <c r="E12" s="51" t="s">
        <v>879</v>
      </c>
      <c r="F12" s="51">
        <v>-0.01</v>
      </c>
    </row>
    <row r="13" spans="1:6" ht="30" customHeight="1" x14ac:dyDescent="0.2">
      <c r="A13" s="3" t="s">
        <v>210</v>
      </c>
      <c r="B13" s="75">
        <f>1-SUM(D13:D18)</f>
        <v>0.19789805279347383</v>
      </c>
      <c r="C13" s="49" t="s">
        <v>211</v>
      </c>
      <c r="D13" s="63">
        <v>0.15767006365701899</v>
      </c>
      <c r="E13" s="51">
        <v>6.0000000000000001E-3</v>
      </c>
      <c r="F13" s="51">
        <v>-6.0000000000000001E-3</v>
      </c>
    </row>
    <row r="14" spans="1:6" ht="22.5" x14ac:dyDescent="0.2">
      <c r="A14" s="3"/>
      <c r="B14" s="75"/>
      <c r="C14" s="49" t="s">
        <v>212</v>
      </c>
      <c r="D14" s="63">
        <v>0.12317750038307999</v>
      </c>
      <c r="E14" s="51" t="s">
        <v>253</v>
      </c>
      <c r="F14" s="51">
        <v>-8.0000000000000002E-3</v>
      </c>
    </row>
    <row r="15" spans="1:6" ht="33.75" x14ac:dyDescent="0.2">
      <c r="A15" s="3"/>
      <c r="B15" s="75"/>
      <c r="C15" s="49" t="s">
        <v>213</v>
      </c>
      <c r="D15" s="63">
        <v>0.12124620931605699</v>
      </c>
      <c r="E15" s="51">
        <v>-2E-3</v>
      </c>
      <c r="F15" s="51">
        <v>-7.0000000000000001E-3</v>
      </c>
    </row>
    <row r="16" spans="1:6" ht="33.75" x14ac:dyDescent="0.2">
      <c r="A16" s="3"/>
      <c r="B16" s="75"/>
      <c r="C16" s="49" t="s">
        <v>214</v>
      </c>
      <c r="D16" s="63">
        <v>0.190523684290132</v>
      </c>
      <c r="E16" s="51">
        <v>8.0000000000000002E-3</v>
      </c>
      <c r="F16" s="51">
        <v>-6.0000000000000001E-3</v>
      </c>
    </row>
    <row r="17" spans="1:6" ht="33.75" x14ac:dyDescent="0.2">
      <c r="A17" s="3"/>
      <c r="B17" s="75"/>
      <c r="C17" s="49" t="s">
        <v>215</v>
      </c>
      <c r="D17" s="63">
        <v>0.132920589921592</v>
      </c>
      <c r="E17" s="51">
        <v>-1E-3</v>
      </c>
      <c r="F17" s="51">
        <v>-6.0000000000000001E-3</v>
      </c>
    </row>
    <row r="18" spans="1:6" ht="33.75" x14ac:dyDescent="0.2">
      <c r="A18" s="3"/>
      <c r="B18" s="75"/>
      <c r="C18" s="49" t="s">
        <v>216</v>
      </c>
      <c r="D18" s="63">
        <v>7.6563899638646293E-2</v>
      </c>
      <c r="E18" s="51">
        <v>-4.0000000000000001E-3</v>
      </c>
      <c r="F18" s="51">
        <v>-7.0000000000000001E-3</v>
      </c>
    </row>
    <row r="19" spans="1:6" ht="30" customHeight="1" x14ac:dyDescent="0.2">
      <c r="A19" s="76" t="s">
        <v>221</v>
      </c>
      <c r="B19" s="77">
        <f>1-SUM(D19:D20)</f>
        <v>0.52536928691100404</v>
      </c>
      <c r="C19" s="49" t="s">
        <v>222</v>
      </c>
      <c r="D19" s="63">
        <v>0.24169479742877001</v>
      </c>
      <c r="E19" s="51" t="s">
        <v>428</v>
      </c>
      <c r="F19" s="51">
        <v>-6.0000000000000001E-3</v>
      </c>
    </row>
    <row r="20" spans="1:6" ht="22.5" x14ac:dyDescent="0.2">
      <c r="A20" s="76"/>
      <c r="B20" s="77"/>
      <c r="C20" s="49" t="s">
        <v>227</v>
      </c>
      <c r="D20" s="63">
        <v>0.23293591566022601</v>
      </c>
      <c r="E20" s="51">
        <v>-8.9999999999999993E-3</v>
      </c>
      <c r="F20" s="51">
        <v>-6.0000000000000001E-3</v>
      </c>
    </row>
    <row r="21" spans="1:6" ht="30" customHeight="1" x14ac:dyDescent="0.2">
      <c r="A21" s="3" t="s">
        <v>231</v>
      </c>
      <c r="B21" s="75">
        <f>1-SUM(D21:D25)</f>
        <v>0.43263884450065015</v>
      </c>
      <c r="C21" s="49" t="s">
        <v>232</v>
      </c>
      <c r="D21" s="63">
        <v>0.17775486621879899</v>
      </c>
      <c r="E21" s="51">
        <v>3.2000000000000001E-2</v>
      </c>
      <c r="F21" s="51">
        <v>-6.9000000000000006E-2</v>
      </c>
    </row>
    <row r="22" spans="1:6" ht="22.5" x14ac:dyDescent="0.2">
      <c r="A22" s="3"/>
      <c r="B22" s="75"/>
      <c r="C22" s="49" t="s">
        <v>233</v>
      </c>
      <c r="D22" s="63">
        <v>1.45847423536979E-2</v>
      </c>
      <c r="E22" s="51">
        <v>-2.3E-2</v>
      </c>
      <c r="F22" s="51">
        <v>-1.4999999999999999E-2</v>
      </c>
    </row>
    <row r="23" spans="1:6" ht="33.75" x14ac:dyDescent="0.2">
      <c r="A23" s="3"/>
      <c r="B23" s="75"/>
      <c r="C23" s="49" t="s">
        <v>239</v>
      </c>
      <c r="D23" s="63">
        <v>3.5113397010195502E-2</v>
      </c>
      <c r="E23" s="51">
        <v>8.0000000000000002E-3</v>
      </c>
      <c r="F23" s="51">
        <v>-0.01</v>
      </c>
    </row>
    <row r="24" spans="1:6" ht="33.75" x14ac:dyDescent="0.2">
      <c r="A24" s="3"/>
      <c r="B24" s="75"/>
      <c r="C24" s="49" t="s">
        <v>240</v>
      </c>
      <c r="D24" s="63">
        <v>0.32346118430454401</v>
      </c>
      <c r="E24" s="51">
        <v>-5.0000000000000001E-3</v>
      </c>
      <c r="F24" s="51">
        <v>-4.0000000000000001E-3</v>
      </c>
    </row>
    <row r="25" spans="1:6" ht="33.75" x14ac:dyDescent="0.2">
      <c r="A25" s="3"/>
      <c r="B25" s="75"/>
      <c r="C25" s="49" t="s">
        <v>241</v>
      </c>
      <c r="D25" s="63">
        <v>1.64469656121135E-2</v>
      </c>
      <c r="E25" s="51">
        <v>1E-3</v>
      </c>
      <c r="F25" s="51">
        <v>-1.4E-2</v>
      </c>
    </row>
    <row r="26" spans="1:6" ht="30" customHeight="1" x14ac:dyDescent="0.2">
      <c r="A26" s="3" t="s">
        <v>242</v>
      </c>
      <c r="B26" s="75">
        <f>1-SUM(D26:D30)</f>
        <v>0.31809402519907581</v>
      </c>
      <c r="C26" s="49" t="s">
        <v>243</v>
      </c>
      <c r="D26" s="63">
        <v>9.7713726914430199E-2</v>
      </c>
      <c r="E26" s="51">
        <v>-7.0000000000000001E-3</v>
      </c>
      <c r="F26" s="51">
        <v>-0.01</v>
      </c>
    </row>
    <row r="27" spans="1:6" ht="22.5" x14ac:dyDescent="0.2">
      <c r="A27" s="3"/>
      <c r="B27" s="75"/>
      <c r="C27" s="49" t="s">
        <v>244</v>
      </c>
      <c r="D27" s="63">
        <v>0.15323268980750701</v>
      </c>
      <c r="E27" s="51">
        <v>1E-3</v>
      </c>
      <c r="F27" s="51">
        <v>-6.0000000000000001E-3</v>
      </c>
    </row>
    <row r="28" spans="1:6" ht="33.75" x14ac:dyDescent="0.2">
      <c r="A28" s="3"/>
      <c r="B28" s="75"/>
      <c r="C28" s="49" t="s">
        <v>249</v>
      </c>
      <c r="D28" s="63">
        <v>0.17029528158530799</v>
      </c>
      <c r="E28" s="51">
        <v>-4.0000000000000001E-3</v>
      </c>
      <c r="F28" s="51">
        <v>-6.0000000000000001E-3</v>
      </c>
    </row>
    <row r="29" spans="1:6" ht="33.75" x14ac:dyDescent="0.2">
      <c r="A29" s="3"/>
      <c r="B29" s="75"/>
      <c r="C29" s="49" t="s">
        <v>250</v>
      </c>
      <c r="D29" s="63">
        <v>0.14091043930595501</v>
      </c>
      <c r="E29" s="51" t="s">
        <v>203</v>
      </c>
      <c r="F29" s="51">
        <v>-6.0000000000000001E-3</v>
      </c>
    </row>
    <row r="30" spans="1:6" ht="22.5" x14ac:dyDescent="0.2">
      <c r="A30" s="3"/>
      <c r="B30" s="75"/>
      <c r="C30" s="49" t="s">
        <v>251</v>
      </c>
      <c r="D30" s="63">
        <v>0.119753837187724</v>
      </c>
      <c r="E30" s="51">
        <v>2E-3</v>
      </c>
      <c r="F30" s="51">
        <v>-7.0000000000000001E-3</v>
      </c>
    </row>
    <row r="31" spans="1:6" ht="30" customHeight="1" x14ac:dyDescent="0.2">
      <c r="A31" s="3" t="s">
        <v>256</v>
      </c>
      <c r="B31" s="75">
        <f>1-SUM(D31:D35)</f>
        <v>9.4353193268563729E-2</v>
      </c>
      <c r="C31" s="49" t="s">
        <v>257</v>
      </c>
      <c r="D31" s="63">
        <v>0.73945839148104897</v>
      </c>
      <c r="E31" s="51">
        <v>-1E-3</v>
      </c>
      <c r="F31" s="51">
        <v>-8.0000000000000002E-3</v>
      </c>
    </row>
    <row r="32" spans="1:6" ht="22.5" x14ac:dyDescent="0.2">
      <c r="A32" s="3"/>
      <c r="B32" s="75"/>
      <c r="C32" s="49" t="s">
        <v>258</v>
      </c>
      <c r="D32" s="63">
        <v>3.23798910979941E-2</v>
      </c>
      <c r="E32" s="51">
        <v>4.0000000000000001E-3</v>
      </c>
      <c r="F32" s="51">
        <v>-1.2E-2</v>
      </c>
    </row>
    <row r="33" spans="1:6" ht="33.75" x14ac:dyDescent="0.2">
      <c r="A33" s="3"/>
      <c r="B33" s="75"/>
      <c r="C33" s="49" t="s">
        <v>259</v>
      </c>
      <c r="D33" s="63">
        <v>5.1883883541000098E-2</v>
      </c>
      <c r="E33" s="51">
        <v>-1E-3</v>
      </c>
      <c r="F33" s="51">
        <v>-0.01</v>
      </c>
    </row>
    <row r="34" spans="1:6" ht="33.75" x14ac:dyDescent="0.2">
      <c r="A34" s="3"/>
      <c r="B34" s="75"/>
      <c r="C34" s="49" t="s">
        <v>260</v>
      </c>
      <c r="D34" s="63">
        <v>4.7552322728509497E-2</v>
      </c>
      <c r="E34" s="51">
        <v>7.0000000000000001E-3</v>
      </c>
      <c r="F34" s="51">
        <v>-0.01</v>
      </c>
    </row>
    <row r="35" spans="1:6" ht="22.5" x14ac:dyDescent="0.2">
      <c r="A35" s="3"/>
      <c r="B35" s="75"/>
      <c r="C35" s="49" t="s">
        <v>261</v>
      </c>
      <c r="D35" s="63">
        <v>3.4372317882883599E-2</v>
      </c>
      <c r="E35" s="51">
        <v>-2E-3</v>
      </c>
      <c r="F35" s="51">
        <v>-1.0999999999999999E-2</v>
      </c>
    </row>
    <row r="36" spans="1:6" ht="30" customHeight="1" x14ac:dyDescent="0.2">
      <c r="A36" s="3" t="s">
        <v>262</v>
      </c>
      <c r="B36" s="75">
        <f>1-SUM(D36:D40)</f>
        <v>3.6239655405537752E-2</v>
      </c>
      <c r="C36" s="49" t="s">
        <v>263</v>
      </c>
      <c r="D36" s="63">
        <v>0.88272966839712097</v>
      </c>
      <c r="E36" s="51">
        <v>-8.9999999999999993E-3</v>
      </c>
      <c r="F36" s="51">
        <v>-1.0999999999999999E-2</v>
      </c>
    </row>
    <row r="37" spans="1:6" ht="22.5" x14ac:dyDescent="0.2">
      <c r="A37" s="3"/>
      <c r="B37" s="75"/>
      <c r="C37" s="49" t="s">
        <v>264</v>
      </c>
      <c r="D37" s="63">
        <v>1.6950025152287801E-2</v>
      </c>
      <c r="E37" s="51">
        <v>-3.0000000000000001E-3</v>
      </c>
      <c r="F37" s="51">
        <v>-1.7000000000000001E-2</v>
      </c>
    </row>
    <row r="38" spans="1:6" ht="33.75" x14ac:dyDescent="0.2">
      <c r="A38" s="3"/>
      <c r="B38" s="75"/>
      <c r="C38" s="49" t="s">
        <v>265</v>
      </c>
      <c r="D38" s="63">
        <v>1.8417050899177001E-2</v>
      </c>
      <c r="E38" s="51">
        <v>-3.0000000000000001E-3</v>
      </c>
      <c r="F38" s="51">
        <v>-1.6E-2</v>
      </c>
    </row>
    <row r="39" spans="1:6" ht="33.75" x14ac:dyDescent="0.2">
      <c r="A39" s="3"/>
      <c r="B39" s="75"/>
      <c r="C39" s="49" t="s">
        <v>266</v>
      </c>
      <c r="D39" s="63">
        <v>2.6073673206289501E-2</v>
      </c>
      <c r="E39" s="51">
        <v>-4.0000000000000001E-3</v>
      </c>
      <c r="F39" s="51">
        <v>-1.4E-2</v>
      </c>
    </row>
    <row r="40" spans="1:6" ht="22.5" x14ac:dyDescent="0.2">
      <c r="A40" s="3"/>
      <c r="B40" s="75"/>
      <c r="C40" s="49" t="s">
        <v>267</v>
      </c>
      <c r="D40" s="63">
        <v>1.9589926939586898E-2</v>
      </c>
      <c r="E40" s="51">
        <v>-6.0000000000000001E-3</v>
      </c>
      <c r="F40" s="51">
        <v>-1.6E-2</v>
      </c>
    </row>
    <row r="41" spans="1:6" ht="45" customHeight="1" x14ac:dyDescent="0.2">
      <c r="A41" s="3" t="s">
        <v>268</v>
      </c>
      <c r="B41" s="75">
        <f>1-SUM(D41:D42)</f>
        <v>0.36193784575437904</v>
      </c>
      <c r="C41" s="49" t="s">
        <v>269</v>
      </c>
      <c r="D41" s="63">
        <v>0.52850229603891796</v>
      </c>
      <c r="E41" s="51" t="s">
        <v>203</v>
      </c>
      <c r="F41" s="51">
        <v>-4.0000000000000001E-3</v>
      </c>
    </row>
    <row r="42" spans="1:6" ht="33.75" x14ac:dyDescent="0.2">
      <c r="A42" s="3"/>
      <c r="B42" s="75"/>
      <c r="C42" s="49" t="s">
        <v>272</v>
      </c>
      <c r="D42" s="63">
        <v>0.109559858206703</v>
      </c>
      <c r="E42" s="51">
        <v>4.0000000000000001E-3</v>
      </c>
      <c r="F42" s="51">
        <v>-6.0000000000000001E-3</v>
      </c>
    </row>
    <row r="43" spans="1:6" ht="45" customHeight="1" x14ac:dyDescent="0.2">
      <c r="A43" s="3" t="s">
        <v>275</v>
      </c>
      <c r="B43" s="75">
        <f>1-SUM(D43:D44)</f>
        <v>8.1781525216313766E-2</v>
      </c>
      <c r="C43" s="49" t="s">
        <v>276</v>
      </c>
      <c r="D43" s="63">
        <v>0.889608489615619</v>
      </c>
      <c r="E43" s="51">
        <v>1E-3</v>
      </c>
      <c r="F43" s="51">
        <v>-8.0000000000000002E-3</v>
      </c>
    </row>
    <row r="44" spans="1:6" ht="33.75" x14ac:dyDescent="0.2">
      <c r="A44" s="3"/>
      <c r="B44" s="75"/>
      <c r="C44" s="49" t="s">
        <v>277</v>
      </c>
      <c r="D44" s="63">
        <v>2.86099851680672E-2</v>
      </c>
      <c r="E44" s="51">
        <v>-8.0000000000000002E-3</v>
      </c>
      <c r="F44" s="51">
        <v>-1.2999999999999999E-2</v>
      </c>
    </row>
    <row r="45" spans="1:6" ht="45" customHeight="1" x14ac:dyDescent="0.2">
      <c r="A45" s="3" t="s">
        <v>278</v>
      </c>
      <c r="B45" s="75">
        <f>1-SUM(D45:D46)</f>
        <v>3.6897895589570018E-2</v>
      </c>
      <c r="C45" s="49" t="s">
        <v>279</v>
      </c>
      <c r="D45" s="63">
        <v>0.95159199804522299</v>
      </c>
      <c r="E45" s="51">
        <v>-6.0000000000000001E-3</v>
      </c>
      <c r="F45" s="51">
        <v>-1.2E-2</v>
      </c>
    </row>
    <row r="46" spans="1:6" ht="33.75" x14ac:dyDescent="0.2">
      <c r="A46" s="3"/>
      <c r="B46" s="75"/>
      <c r="C46" s="49" t="s">
        <v>280</v>
      </c>
      <c r="D46" s="63">
        <v>1.1510106365206999E-2</v>
      </c>
      <c r="E46" s="51">
        <v>-2.1000000000000001E-2</v>
      </c>
      <c r="F46" s="51">
        <v>-1.9E-2</v>
      </c>
    </row>
    <row r="47" spans="1:6" ht="60" customHeight="1" x14ac:dyDescent="0.2">
      <c r="A47" s="3" t="s">
        <v>281</v>
      </c>
      <c r="B47" s="75">
        <f>1-SUM(D47:D50)</f>
        <v>0.47481340972505859</v>
      </c>
      <c r="C47" s="49" t="s">
        <v>282</v>
      </c>
      <c r="D47" s="63">
        <v>0.116113362868905</v>
      </c>
      <c r="E47" s="51">
        <v>1.2E-2</v>
      </c>
      <c r="F47" s="51">
        <v>-8.9999999999999993E-3</v>
      </c>
    </row>
    <row r="48" spans="1:6" ht="33.75" x14ac:dyDescent="0.2">
      <c r="A48" s="3"/>
      <c r="B48" s="75"/>
      <c r="C48" s="49" t="s">
        <v>285</v>
      </c>
      <c r="D48" s="63">
        <v>1.5627130908506998E-2</v>
      </c>
      <c r="E48" s="51">
        <v>-3.0000000000000001E-3</v>
      </c>
      <c r="F48" s="51">
        <v>-1.4E-2</v>
      </c>
    </row>
    <row r="49" spans="1:6" ht="33.75" x14ac:dyDescent="0.2">
      <c r="A49" s="3"/>
      <c r="B49" s="75"/>
      <c r="C49" s="49" t="s">
        <v>286</v>
      </c>
      <c r="D49" s="63">
        <v>3.7605197549014403E-2</v>
      </c>
      <c r="E49" s="51">
        <v>6.0000000000000001E-3</v>
      </c>
      <c r="F49" s="51">
        <v>-8.9999999999999993E-3</v>
      </c>
    </row>
    <row r="50" spans="1:6" ht="33.75" x14ac:dyDescent="0.2">
      <c r="A50" s="3"/>
      <c r="B50" s="75"/>
      <c r="C50" s="49" t="s">
        <v>287</v>
      </c>
      <c r="D50" s="63">
        <v>0.35584089894851501</v>
      </c>
      <c r="E50" s="51">
        <v>-3.0000000000000001E-3</v>
      </c>
      <c r="F50" s="51">
        <v>-4.0000000000000001E-3</v>
      </c>
    </row>
    <row r="51" spans="1:6" ht="45" customHeight="1" x14ac:dyDescent="0.2">
      <c r="A51" s="3" t="s">
        <v>288</v>
      </c>
      <c r="B51" s="75">
        <f>1-SUM(D51:D53)</f>
        <v>3.0449506525879411E-2</v>
      </c>
      <c r="C51" s="49" t="s">
        <v>289</v>
      </c>
      <c r="D51" s="63">
        <v>6.4171076438486602E-2</v>
      </c>
      <c r="E51" s="51" t="s">
        <v>839</v>
      </c>
      <c r="F51" s="51">
        <v>-1.7000000000000001E-2</v>
      </c>
    </row>
    <row r="52" spans="1:6" ht="33.75" x14ac:dyDescent="0.2">
      <c r="A52" s="3"/>
      <c r="B52" s="75"/>
      <c r="C52" s="49" t="s">
        <v>290</v>
      </c>
      <c r="D52" s="63">
        <v>1.621428275121E-2</v>
      </c>
      <c r="E52" s="51">
        <v>-2.1999999999999999E-2</v>
      </c>
      <c r="F52" s="51">
        <v>-1.7000000000000001E-2</v>
      </c>
    </row>
    <row r="53" spans="1:6" ht="22.5" x14ac:dyDescent="0.2">
      <c r="A53" s="3"/>
      <c r="B53" s="75"/>
      <c r="C53" s="49" t="s">
        <v>291</v>
      </c>
      <c r="D53" s="63">
        <v>0.88916513428442401</v>
      </c>
      <c r="E53" s="51">
        <v>-4.0000000000000001E-3</v>
      </c>
      <c r="F53" s="51">
        <v>-0.01</v>
      </c>
    </row>
    <row r="54" spans="1:6" ht="30" customHeight="1" x14ac:dyDescent="0.2">
      <c r="A54" s="3" t="s">
        <v>292</v>
      </c>
      <c r="B54" s="75">
        <f>1-SUM(D54:D55)</f>
        <v>0.52578170367514199</v>
      </c>
      <c r="C54" s="49" t="s">
        <v>293</v>
      </c>
      <c r="D54" s="63">
        <v>0.11200595683775599</v>
      </c>
      <c r="E54" s="51" t="s">
        <v>205</v>
      </c>
      <c r="F54" s="51">
        <v>-8.9999999999999993E-3</v>
      </c>
    </row>
    <row r="55" spans="1:6" ht="22.5" x14ac:dyDescent="0.2">
      <c r="A55" s="3"/>
      <c r="B55" s="75"/>
      <c r="C55" s="49" t="s">
        <v>294</v>
      </c>
      <c r="D55" s="63">
        <v>0.36221233948710202</v>
      </c>
      <c r="E55" s="51">
        <v>-6.6000000000000003E-2</v>
      </c>
      <c r="F55" s="51">
        <v>-7.2999999999999995E-2</v>
      </c>
    </row>
    <row r="56" spans="1:6" ht="30" customHeight="1" x14ac:dyDescent="0.2">
      <c r="A56" s="3" t="s">
        <v>295</v>
      </c>
      <c r="B56" s="75">
        <f>1-SUM(D56:D58)</f>
        <v>2.7464619753253983E-2</v>
      </c>
      <c r="C56" s="49" t="s">
        <v>296</v>
      </c>
      <c r="D56" s="63">
        <v>0.63835639044365799</v>
      </c>
      <c r="E56" s="51">
        <v>-6.7000000000000004E-2</v>
      </c>
      <c r="F56" s="51">
        <v>-7.3999999999999996E-2</v>
      </c>
    </row>
    <row r="57" spans="1:6" ht="22.5" x14ac:dyDescent="0.2">
      <c r="A57" s="3"/>
      <c r="B57" s="75"/>
      <c r="C57" s="49" t="s">
        <v>297</v>
      </c>
      <c r="D57" s="63">
        <v>0.17940693601432001</v>
      </c>
      <c r="E57" s="51">
        <v>-2E-3</v>
      </c>
      <c r="F57" s="51">
        <v>-1.0999999999999999E-2</v>
      </c>
    </row>
    <row r="58" spans="1:6" ht="22.5" x14ac:dyDescent="0.2">
      <c r="A58" s="3"/>
      <c r="B58" s="75"/>
      <c r="C58" s="49" t="s">
        <v>298</v>
      </c>
      <c r="D58" s="63">
        <v>0.15477205378876799</v>
      </c>
      <c r="E58" s="51">
        <v>5.0000000000000001E-3</v>
      </c>
      <c r="F58" s="51">
        <v>-1.0999999999999999E-2</v>
      </c>
    </row>
    <row r="59" spans="1:6" ht="30" customHeight="1" x14ac:dyDescent="0.2">
      <c r="A59" s="3" t="s">
        <v>299</v>
      </c>
      <c r="B59" s="75">
        <f>1-SUM(D59:D60)</f>
        <v>0.12885641061194864</v>
      </c>
      <c r="C59" s="49" t="s">
        <v>300</v>
      </c>
      <c r="D59" s="63">
        <v>2.3430695423639399E-2</v>
      </c>
      <c r="E59" s="51" t="s">
        <v>975</v>
      </c>
      <c r="F59" s="51">
        <v>-1.4E-2</v>
      </c>
    </row>
    <row r="60" spans="1:6" x14ac:dyDescent="0.2">
      <c r="A60" s="3"/>
      <c r="B60" s="75"/>
      <c r="C60" s="49" t="s">
        <v>301</v>
      </c>
      <c r="D60" s="63">
        <v>0.84771289396441196</v>
      </c>
      <c r="E60" s="51">
        <v>-5.0000000000000001E-3</v>
      </c>
      <c r="F60" s="51">
        <v>-5.0000000000000001E-3</v>
      </c>
    </row>
    <row r="61" spans="1:6" ht="30" customHeight="1" x14ac:dyDescent="0.2">
      <c r="A61" s="3" t="s">
        <v>302</v>
      </c>
      <c r="B61" s="75">
        <f>1-SUM(D61:D62)</f>
        <v>0.56044235884353699</v>
      </c>
      <c r="C61" s="49" t="s">
        <v>303</v>
      </c>
      <c r="D61" s="63">
        <v>2.5792910552098001E-2</v>
      </c>
      <c r="E61" s="51">
        <v>-1.6E-2</v>
      </c>
      <c r="F61" s="51">
        <v>-1.2999999999999999E-2</v>
      </c>
    </row>
    <row r="62" spans="1:6" ht="22.5" x14ac:dyDescent="0.2">
      <c r="A62" s="3"/>
      <c r="B62" s="75"/>
      <c r="C62" s="49" t="s">
        <v>305</v>
      </c>
      <c r="D62" s="63">
        <v>0.41376473060436503</v>
      </c>
      <c r="E62" s="51">
        <v>1E-3</v>
      </c>
      <c r="F62" s="51">
        <v>-5.0000000000000001E-3</v>
      </c>
    </row>
    <row r="63" spans="1:6" ht="30" customHeight="1" x14ac:dyDescent="0.2">
      <c r="A63" s="3" t="s">
        <v>306</v>
      </c>
      <c r="B63" s="75">
        <f>1-SUM(D63:D66)</f>
        <v>0.41795886998937581</v>
      </c>
      <c r="C63" s="49" t="s">
        <v>307</v>
      </c>
      <c r="D63" s="63">
        <v>0.133701997733156</v>
      </c>
      <c r="E63" s="51" t="s">
        <v>313</v>
      </c>
      <c r="F63" s="51">
        <v>-7.0000000000000001E-3</v>
      </c>
    </row>
    <row r="64" spans="1:6" ht="22.5" x14ac:dyDescent="0.2">
      <c r="A64" s="3"/>
      <c r="B64" s="75"/>
      <c r="C64" s="49" t="s">
        <v>310</v>
      </c>
      <c r="D64" s="63">
        <v>5.30352123666342E-2</v>
      </c>
      <c r="E64" s="51">
        <v>-1.2E-2</v>
      </c>
      <c r="F64" s="51">
        <v>-1.4999999999999999E-2</v>
      </c>
    </row>
    <row r="65" spans="1:6" ht="22.5" x14ac:dyDescent="0.2">
      <c r="A65" s="3"/>
      <c r="B65" s="75"/>
      <c r="C65" s="49" t="s">
        <v>312</v>
      </c>
      <c r="D65" s="63">
        <v>0.125783266389354</v>
      </c>
      <c r="E65" s="51" t="s">
        <v>313</v>
      </c>
      <c r="F65" s="51">
        <v>-6.0000000000000001E-3</v>
      </c>
    </row>
    <row r="66" spans="1:6" ht="22.5" x14ac:dyDescent="0.2">
      <c r="A66" s="3"/>
      <c r="B66" s="75"/>
      <c r="C66" s="49" t="s">
        <v>315</v>
      </c>
      <c r="D66" s="63">
        <v>0.26952065352148002</v>
      </c>
      <c r="E66" s="51">
        <v>8.9999999999999993E-3</v>
      </c>
      <c r="F66" s="51">
        <v>-5.0000000000000001E-3</v>
      </c>
    </row>
    <row r="67" spans="1:6" ht="45" customHeight="1" x14ac:dyDescent="0.2">
      <c r="A67" s="3" t="s">
        <v>319</v>
      </c>
      <c r="B67" s="75">
        <f>1-SUM(D67:D68)</f>
        <v>0.3659527325217613</v>
      </c>
      <c r="C67" s="49" t="s">
        <v>320</v>
      </c>
      <c r="D67" s="63">
        <v>1.43824188726147E-2</v>
      </c>
      <c r="E67" s="51">
        <v>-2.7E-2</v>
      </c>
      <c r="F67" s="51">
        <v>-8.6999999999999994E-2</v>
      </c>
    </row>
    <row r="68" spans="1:6" ht="22.5" x14ac:dyDescent="0.2">
      <c r="A68" s="3"/>
      <c r="B68" s="75"/>
      <c r="C68" s="49" t="s">
        <v>321</v>
      </c>
      <c r="D68" s="63">
        <v>0.61966484860562399</v>
      </c>
      <c r="E68" s="51">
        <v>-1E-3</v>
      </c>
      <c r="F68" s="51">
        <v>-4.0000000000000001E-3</v>
      </c>
    </row>
    <row r="69" spans="1:6" ht="60" customHeight="1" x14ac:dyDescent="0.2">
      <c r="A69" s="3" t="s">
        <v>322</v>
      </c>
      <c r="B69" s="75">
        <f>1-SUM(D69:D70)</f>
        <v>0.73941850095676176</v>
      </c>
      <c r="C69" s="49" t="s">
        <v>323</v>
      </c>
      <c r="D69" s="63">
        <v>1.51074277763062E-2</v>
      </c>
      <c r="E69" s="51">
        <v>1E-3</v>
      </c>
      <c r="F69" s="51">
        <v>-7.0000000000000007E-2</v>
      </c>
    </row>
    <row r="70" spans="1:6" ht="33.75" x14ac:dyDescent="0.2">
      <c r="A70" s="3"/>
      <c r="B70" s="75"/>
      <c r="C70" s="49" t="s">
        <v>324</v>
      </c>
      <c r="D70" s="63">
        <v>0.24547407126693199</v>
      </c>
      <c r="E70" s="51" t="s">
        <v>976</v>
      </c>
      <c r="F70" s="51">
        <v>-4.0000000000000001E-3</v>
      </c>
    </row>
    <row r="71" spans="1:6" ht="30" customHeight="1" x14ac:dyDescent="0.2">
      <c r="A71" s="3" t="s">
        <v>325</v>
      </c>
      <c r="B71" s="75">
        <f>1-SUM(D71:D72)</f>
        <v>0.44184379019425235</v>
      </c>
      <c r="C71" s="49" t="s">
        <v>326</v>
      </c>
      <c r="D71" s="63">
        <v>1.5655624903199598E-2</v>
      </c>
      <c r="E71" s="51">
        <v>2.9000000000000001E-2</v>
      </c>
      <c r="F71" s="51">
        <v>-0.05</v>
      </c>
    </row>
    <row r="72" spans="1:6" ht="22.5" x14ac:dyDescent="0.2">
      <c r="A72" s="3"/>
      <c r="B72" s="75"/>
      <c r="C72" s="49" t="s">
        <v>327</v>
      </c>
      <c r="D72" s="63">
        <v>0.54250058490254804</v>
      </c>
      <c r="E72" s="51">
        <v>1E-3</v>
      </c>
      <c r="F72" s="51">
        <v>-4.0000000000000001E-3</v>
      </c>
    </row>
    <row r="73" spans="1:6" ht="45" customHeight="1" x14ac:dyDescent="0.2">
      <c r="A73" s="3" t="s">
        <v>329</v>
      </c>
      <c r="B73" s="75">
        <f>1-SUM(D73:D74)</f>
        <v>0.53751857145442083</v>
      </c>
      <c r="C73" s="49" t="s">
        <v>330</v>
      </c>
      <c r="D73" s="63">
        <v>1.5366379354194199E-2</v>
      </c>
      <c r="E73" s="51">
        <v>2.9000000000000001E-2</v>
      </c>
      <c r="F73" s="51">
        <v>-6.7000000000000004E-2</v>
      </c>
    </row>
    <row r="74" spans="1:6" ht="22.5" x14ac:dyDescent="0.2">
      <c r="A74" s="3"/>
      <c r="B74" s="75"/>
      <c r="C74" s="49" t="s">
        <v>331</v>
      </c>
      <c r="D74" s="63">
        <v>0.44711504919138501</v>
      </c>
      <c r="E74" s="51">
        <v>3.0000000000000001E-3</v>
      </c>
      <c r="F74" s="51">
        <v>-4.0000000000000001E-3</v>
      </c>
    </row>
    <row r="75" spans="1:6" ht="45" customHeight="1" x14ac:dyDescent="0.2">
      <c r="A75" s="3" t="s">
        <v>332</v>
      </c>
      <c r="B75" s="75">
        <f>1-SUM(D75:D76)</f>
        <v>0.70408502892959568</v>
      </c>
      <c r="C75" s="49" t="s">
        <v>333</v>
      </c>
      <c r="D75" s="63">
        <v>1.62184084241223E-2</v>
      </c>
      <c r="E75" s="51">
        <v>-4.2999999999999997E-2</v>
      </c>
      <c r="F75" s="51">
        <v>-5.2999999999999999E-2</v>
      </c>
    </row>
    <row r="76" spans="1:6" ht="22.5" x14ac:dyDescent="0.2">
      <c r="A76" s="3"/>
      <c r="B76" s="75"/>
      <c r="C76" s="49" t="s">
        <v>334</v>
      </c>
      <c r="D76" s="63">
        <v>0.27969656264628201</v>
      </c>
      <c r="E76" s="51">
        <v>1E-3</v>
      </c>
      <c r="F76" s="51">
        <v>-4.0000000000000001E-3</v>
      </c>
    </row>
    <row r="77" spans="1:6" ht="15" customHeight="1" x14ac:dyDescent="0.2">
      <c r="A77" s="3" t="s">
        <v>335</v>
      </c>
      <c r="B77" s="75">
        <f>1-SUM(D77:D82)</f>
        <v>0.28142373696430001</v>
      </c>
      <c r="C77" s="49" t="s">
        <v>336</v>
      </c>
      <c r="D77" s="63">
        <v>4.6937085935684797E-2</v>
      </c>
      <c r="E77" s="51" t="s">
        <v>428</v>
      </c>
      <c r="F77" s="51">
        <v>-0.01</v>
      </c>
    </row>
    <row r="78" spans="1:6" x14ac:dyDescent="0.2">
      <c r="A78" s="3"/>
      <c r="B78" s="75"/>
      <c r="C78" s="49" t="s">
        <v>337</v>
      </c>
      <c r="D78" s="63">
        <v>8.0692744888856097E-2</v>
      </c>
      <c r="E78" s="51" t="s">
        <v>929</v>
      </c>
      <c r="F78" s="51">
        <v>-7.0000000000000001E-3</v>
      </c>
    </row>
    <row r="79" spans="1:6" x14ac:dyDescent="0.2">
      <c r="A79" s="3"/>
      <c r="B79" s="75"/>
      <c r="C79" s="49" t="s">
        <v>345</v>
      </c>
      <c r="D79" s="63">
        <v>0.101873848282775</v>
      </c>
      <c r="E79" s="51">
        <v>-8.0000000000000002E-3</v>
      </c>
      <c r="F79" s="51">
        <v>-6.0000000000000001E-3</v>
      </c>
    </row>
    <row r="80" spans="1:6" x14ac:dyDescent="0.2">
      <c r="A80" s="3"/>
      <c r="B80" s="75"/>
      <c r="C80" s="49" t="s">
        <v>350</v>
      </c>
      <c r="D80" s="63">
        <v>0.18993249246388599</v>
      </c>
      <c r="E80" s="51">
        <v>-6.0000000000000001E-3</v>
      </c>
      <c r="F80" s="51">
        <v>-5.0000000000000001E-3</v>
      </c>
    </row>
    <row r="81" spans="1:6" x14ac:dyDescent="0.2">
      <c r="A81" s="3"/>
      <c r="B81" s="75"/>
      <c r="C81" s="49" t="s">
        <v>353</v>
      </c>
      <c r="D81" s="63">
        <v>0.198310423965813</v>
      </c>
      <c r="E81" s="51" t="s">
        <v>270</v>
      </c>
      <c r="F81" s="51">
        <v>-5.0000000000000001E-3</v>
      </c>
    </row>
    <row r="82" spans="1:6" x14ac:dyDescent="0.2">
      <c r="A82" s="3"/>
      <c r="B82" s="75"/>
      <c r="C82" s="49" t="s">
        <v>356</v>
      </c>
      <c r="D82" s="63">
        <v>0.10082966749868499</v>
      </c>
      <c r="E82" s="51" t="s">
        <v>391</v>
      </c>
      <c r="F82" s="51">
        <v>-6.0000000000000001E-3</v>
      </c>
    </row>
    <row r="83" spans="1:6" ht="30" customHeight="1" x14ac:dyDescent="0.2">
      <c r="A83" s="3" t="s">
        <v>361</v>
      </c>
      <c r="B83" s="75">
        <f>1-SUM(D83:D85)</f>
        <v>4.8896818210055981E-2</v>
      </c>
      <c r="C83" s="49" t="s">
        <v>362</v>
      </c>
      <c r="D83" s="63">
        <v>0.60745161063068498</v>
      </c>
      <c r="E83" s="51">
        <v>2E-3</v>
      </c>
      <c r="F83" s="51">
        <v>-8.0000000000000002E-3</v>
      </c>
    </row>
    <row r="84" spans="1:6" x14ac:dyDescent="0.2">
      <c r="A84" s="3"/>
      <c r="B84" s="75"/>
      <c r="C84" s="49" t="s">
        <v>363</v>
      </c>
      <c r="D84" s="63">
        <v>0.134861218949647</v>
      </c>
      <c r="E84" s="51">
        <v>-2E-3</v>
      </c>
      <c r="F84" s="51">
        <v>-8.9999999999999993E-3</v>
      </c>
    </row>
    <row r="85" spans="1:6" x14ac:dyDescent="0.2">
      <c r="A85" s="3"/>
      <c r="B85" s="75"/>
      <c r="C85" s="49" t="s">
        <v>364</v>
      </c>
      <c r="D85" s="63">
        <v>0.20879035220961201</v>
      </c>
      <c r="E85" s="51">
        <v>-0.01</v>
      </c>
      <c r="F85" s="51">
        <v>-8.9999999999999993E-3</v>
      </c>
    </row>
    <row r="86" spans="1:6" ht="30" customHeight="1" x14ac:dyDescent="0.2">
      <c r="A86" s="3" t="s">
        <v>604</v>
      </c>
      <c r="B86" s="75">
        <f>1-SUM(D86:D89)</f>
        <v>0.33524616116475781</v>
      </c>
      <c r="C86" s="49" t="s">
        <v>366</v>
      </c>
      <c r="D86" s="63">
        <v>0.122617887665237</v>
      </c>
      <c r="E86" s="51">
        <v>-3.0000000000000001E-3</v>
      </c>
      <c r="F86" s="51">
        <v>-3.0000000000000001E-3</v>
      </c>
    </row>
    <row r="87" spans="1:6" x14ac:dyDescent="0.2">
      <c r="A87" s="3"/>
      <c r="B87" s="75"/>
      <c r="C87" s="49" t="s">
        <v>367</v>
      </c>
      <c r="D87" s="63">
        <v>0.15872329469811999</v>
      </c>
      <c r="E87" s="51" t="s">
        <v>355</v>
      </c>
      <c r="F87" s="51">
        <v>-5.0000000000000001E-3</v>
      </c>
    </row>
    <row r="88" spans="1:6" x14ac:dyDescent="0.2">
      <c r="A88" s="3"/>
      <c r="B88" s="75"/>
      <c r="C88" s="49" t="s">
        <v>370</v>
      </c>
      <c r="D88" s="63">
        <v>0.362767414479721</v>
      </c>
      <c r="E88" s="51" t="s">
        <v>977</v>
      </c>
      <c r="F88" s="51">
        <v>-4.0000000000000001E-3</v>
      </c>
    </row>
    <row r="89" spans="1:6" x14ac:dyDescent="0.2">
      <c r="A89" s="3"/>
      <c r="B89" s="75"/>
      <c r="C89" s="49" t="s">
        <v>372</v>
      </c>
      <c r="D89" s="63">
        <v>2.06452419921642E-2</v>
      </c>
      <c r="E89" s="51" t="s">
        <v>814</v>
      </c>
      <c r="F89" s="51">
        <v>-1.2E-2</v>
      </c>
    </row>
    <row r="90" spans="1:6" ht="30" customHeight="1" x14ac:dyDescent="0.2">
      <c r="A90" s="3" t="s">
        <v>376</v>
      </c>
      <c r="B90" s="75">
        <f>1-SUM(D90:D91)</f>
        <v>0.78139208697270024</v>
      </c>
      <c r="C90" s="49" t="s">
        <v>377</v>
      </c>
      <c r="D90" s="63">
        <v>8.3042465974047693E-3</v>
      </c>
      <c r="E90" s="51">
        <v>-2.5000000000000001E-2</v>
      </c>
      <c r="F90" s="51">
        <v>-4.1000000000000002E-2</v>
      </c>
    </row>
    <row r="91" spans="1:6" x14ac:dyDescent="0.2">
      <c r="A91" s="3"/>
      <c r="B91" s="75"/>
      <c r="C91" s="49" t="s">
        <v>378</v>
      </c>
      <c r="D91" s="63">
        <v>0.21030366642989501</v>
      </c>
      <c r="E91" s="51">
        <v>-1E-3</v>
      </c>
      <c r="F91" s="51">
        <v>-4.0000000000000001E-3</v>
      </c>
    </row>
    <row r="92" spans="1:6" ht="15" customHeight="1" x14ac:dyDescent="0.2">
      <c r="A92" s="3" t="s">
        <v>381</v>
      </c>
      <c r="B92" s="75">
        <f>1-SUM(D92:D95)</f>
        <v>0.19141930716948896</v>
      </c>
      <c r="C92" s="49" t="s">
        <v>382</v>
      </c>
      <c r="D92" s="63">
        <v>0.17134376679691199</v>
      </c>
      <c r="E92" s="51">
        <v>-5.0000000000000001E-3</v>
      </c>
      <c r="F92" s="51">
        <v>-6.0000000000000001E-3</v>
      </c>
    </row>
    <row r="93" spans="1:6" x14ac:dyDescent="0.2">
      <c r="A93" s="3"/>
      <c r="B93" s="75"/>
      <c r="C93" s="49" t="s">
        <v>383</v>
      </c>
      <c r="D93" s="63">
        <v>0.21723815215270301</v>
      </c>
      <c r="E93" s="51">
        <v>2E-3</v>
      </c>
      <c r="F93" s="51">
        <v>-5.0000000000000001E-3</v>
      </c>
    </row>
    <row r="94" spans="1:6" x14ac:dyDescent="0.2">
      <c r="A94" s="3"/>
      <c r="B94" s="75"/>
      <c r="C94" s="49" t="s">
        <v>388</v>
      </c>
      <c r="D94" s="63">
        <v>0.21472781738706501</v>
      </c>
      <c r="E94" s="51">
        <v>-6.0000000000000001E-3</v>
      </c>
      <c r="F94" s="51">
        <v>-5.0000000000000001E-3</v>
      </c>
    </row>
    <row r="95" spans="1:6" x14ac:dyDescent="0.2">
      <c r="A95" s="3"/>
      <c r="B95" s="75"/>
      <c r="C95" s="49" t="s">
        <v>389</v>
      </c>
      <c r="D95" s="63">
        <v>0.20527095649383101</v>
      </c>
      <c r="E95" s="51">
        <v>4.0000000000000001E-3</v>
      </c>
      <c r="F95" s="51">
        <v>-5.0000000000000001E-3</v>
      </c>
    </row>
    <row r="96" spans="1:6" ht="45" customHeight="1" x14ac:dyDescent="0.2">
      <c r="A96" s="3" t="s">
        <v>392</v>
      </c>
      <c r="B96" s="75">
        <f>1-SUM(D96:D97)</f>
        <v>0.72128677085414872</v>
      </c>
      <c r="C96" s="49" t="s">
        <v>393</v>
      </c>
      <c r="D96" s="63">
        <v>3.8645111722521303E-2</v>
      </c>
      <c r="E96" s="51">
        <v>-1.0999999999999999E-2</v>
      </c>
      <c r="F96" s="51">
        <v>-1.2999999999999999E-2</v>
      </c>
    </row>
    <row r="97" spans="1:6" ht="22.5" x14ac:dyDescent="0.2">
      <c r="A97" s="3"/>
      <c r="B97" s="75"/>
      <c r="C97" s="49" t="s">
        <v>394</v>
      </c>
      <c r="D97" s="63">
        <v>0.24006811742333001</v>
      </c>
      <c r="E97" s="51">
        <v>8.9999999999999993E-3</v>
      </c>
      <c r="F97" s="51">
        <v>-7.0000000000000001E-3</v>
      </c>
    </row>
    <row r="98" spans="1:6" ht="30" customHeight="1" x14ac:dyDescent="0.2">
      <c r="A98" s="3" t="s">
        <v>395</v>
      </c>
      <c r="B98" s="75">
        <f>1-SUM(D98:D100)</f>
        <v>0.30927968967429698</v>
      </c>
      <c r="C98" s="49" t="s">
        <v>396</v>
      </c>
      <c r="D98" s="63">
        <v>0.19758553857986699</v>
      </c>
      <c r="E98" s="51" t="s">
        <v>374</v>
      </c>
      <c r="F98" s="51">
        <v>-7.0000000000000001E-3</v>
      </c>
    </row>
    <row r="99" spans="1:6" ht="22.5" x14ac:dyDescent="0.2">
      <c r="A99" s="3"/>
      <c r="B99" s="75"/>
      <c r="C99" s="49" t="s">
        <v>404</v>
      </c>
      <c r="D99" s="63">
        <v>0.300478447182081</v>
      </c>
      <c r="E99" s="51" t="s">
        <v>229</v>
      </c>
      <c r="F99" s="51">
        <v>-5.0000000000000001E-3</v>
      </c>
    </row>
    <row r="100" spans="1:6" ht="22.5" x14ac:dyDescent="0.2">
      <c r="A100" s="3"/>
      <c r="B100" s="75"/>
      <c r="C100" s="49" t="s">
        <v>407</v>
      </c>
      <c r="D100" s="63">
        <v>0.192656324563755</v>
      </c>
      <c r="E100" s="51" t="s">
        <v>347</v>
      </c>
      <c r="F100" s="51">
        <v>-8.0000000000000002E-3</v>
      </c>
    </row>
    <row r="101" spans="1:6" ht="15" customHeight="1" x14ac:dyDescent="0.2">
      <c r="A101" s="3" t="s">
        <v>413</v>
      </c>
      <c r="B101" s="75">
        <f>1-SUM(D101:D102)</f>
        <v>0.25694943873718945</v>
      </c>
      <c r="C101" s="49" t="s">
        <v>414</v>
      </c>
      <c r="D101" s="63">
        <v>4.8523929576494498E-2</v>
      </c>
      <c r="E101" s="51">
        <v>-1.4E-2</v>
      </c>
      <c r="F101" s="51">
        <v>-8.9999999999999993E-3</v>
      </c>
    </row>
    <row r="102" spans="1:6" x14ac:dyDescent="0.2">
      <c r="A102" s="3"/>
      <c r="B102" s="75"/>
      <c r="C102" s="49" t="s">
        <v>415</v>
      </c>
      <c r="D102" s="63">
        <v>0.69452663168631601</v>
      </c>
      <c r="E102" s="51">
        <v>-3.0000000000000001E-3</v>
      </c>
      <c r="F102" s="51">
        <v>-4.0000000000000001E-3</v>
      </c>
    </row>
    <row r="103" spans="1:6" ht="15" customHeight="1" x14ac:dyDescent="0.2">
      <c r="A103" s="3" t="s">
        <v>418</v>
      </c>
      <c r="B103" s="75">
        <f>1-SUM(D103:D104)</f>
        <v>0.56564681380768245</v>
      </c>
      <c r="C103" s="49" t="s">
        <v>419</v>
      </c>
      <c r="D103" s="63">
        <v>7.3036146384713604E-2</v>
      </c>
      <c r="E103" s="51">
        <v>-1E-3</v>
      </c>
      <c r="F103" s="51">
        <v>-7.6999999999999999E-2</v>
      </c>
    </row>
    <row r="104" spans="1:6" x14ac:dyDescent="0.2">
      <c r="A104" s="3"/>
      <c r="B104" s="75"/>
      <c r="C104" s="49" t="s">
        <v>420</v>
      </c>
      <c r="D104" s="63">
        <v>0.36131703980760399</v>
      </c>
      <c r="E104" s="51">
        <v>1E-3</v>
      </c>
      <c r="F104" s="51">
        <v>-7.6999999999999999E-2</v>
      </c>
    </row>
    <row r="105" spans="1:6" ht="15" customHeight="1" x14ac:dyDescent="0.2">
      <c r="A105" s="3" t="s">
        <v>421</v>
      </c>
      <c r="B105" s="75">
        <f>1-SUM(D105:D106)</f>
        <v>0.36084113983928046</v>
      </c>
      <c r="C105" s="49" t="s">
        <v>422</v>
      </c>
      <c r="D105" s="63">
        <v>7.3036146384713604E-2</v>
      </c>
      <c r="E105" s="51" t="s">
        <v>423</v>
      </c>
      <c r="F105" s="51" t="s">
        <v>423</v>
      </c>
    </row>
    <row r="106" spans="1:6" x14ac:dyDescent="0.2">
      <c r="A106" s="3"/>
      <c r="B106" s="75"/>
      <c r="C106" s="49" t="s">
        <v>424</v>
      </c>
      <c r="D106" s="63">
        <v>0.56612271377600598</v>
      </c>
      <c r="E106" s="51">
        <v>-1E-3</v>
      </c>
      <c r="F106" s="51">
        <v>-7.6999999999999999E-2</v>
      </c>
    </row>
    <row r="107" spans="1:6" ht="30" customHeight="1" x14ac:dyDescent="0.2">
      <c r="A107" s="3" t="s">
        <v>425</v>
      </c>
      <c r="B107" s="75">
        <f>1-SUM(D107:D108)</f>
        <v>0.95682764457187597</v>
      </c>
      <c r="C107" s="49" t="s">
        <v>426</v>
      </c>
      <c r="D107" s="63">
        <v>9.2752735619159293E-3</v>
      </c>
      <c r="E107" s="51">
        <v>-4.0000000000000001E-3</v>
      </c>
      <c r="F107" s="51">
        <v>-4.5999999999999999E-2</v>
      </c>
    </row>
    <row r="108" spans="1:6" ht="22.5" x14ac:dyDescent="0.2">
      <c r="A108" s="3"/>
      <c r="B108" s="75"/>
      <c r="C108" s="49" t="s">
        <v>427</v>
      </c>
      <c r="D108" s="63">
        <v>3.3897081866208101E-2</v>
      </c>
      <c r="E108" s="51">
        <v>1E-3</v>
      </c>
      <c r="F108" s="51">
        <v>-0.01</v>
      </c>
    </row>
    <row r="109" spans="1:6" ht="60" customHeight="1" x14ac:dyDescent="0.2">
      <c r="A109" s="3" t="s">
        <v>432</v>
      </c>
      <c r="B109" s="75">
        <f>1-SUM(D109:D110)</f>
        <v>0.54206247582509182</v>
      </c>
      <c r="C109" s="49" t="s">
        <v>433</v>
      </c>
      <c r="D109" s="63">
        <v>7.2884214071621397E-3</v>
      </c>
      <c r="E109" s="51">
        <v>3.0000000000000001E-3</v>
      </c>
      <c r="F109" s="51">
        <v>-0.04</v>
      </c>
    </row>
    <row r="110" spans="1:6" ht="33.75" x14ac:dyDescent="0.2">
      <c r="A110" s="3"/>
      <c r="B110" s="75"/>
      <c r="C110" s="49" t="s">
        <v>434</v>
      </c>
      <c r="D110" s="63">
        <v>0.450649102767746</v>
      </c>
      <c r="E110" s="51" t="s">
        <v>417</v>
      </c>
      <c r="F110" s="51">
        <v>-4.0000000000000001E-3</v>
      </c>
    </row>
    <row r="111" spans="1:6" ht="60" customHeight="1" x14ac:dyDescent="0.2">
      <c r="A111" s="3" t="s">
        <v>436</v>
      </c>
      <c r="B111" s="75">
        <f>1-SUM(D111:D116)</f>
        <v>0.25542891663264722</v>
      </c>
      <c r="C111" s="49" t="s">
        <v>437</v>
      </c>
      <c r="D111" s="63">
        <v>0.240896260586068</v>
      </c>
      <c r="E111" s="51">
        <v>-5.0000000000000001E-3</v>
      </c>
      <c r="F111" s="51">
        <v>-6.0000000000000001E-3</v>
      </c>
    </row>
    <row r="112" spans="1:6" ht="45" x14ac:dyDescent="0.2">
      <c r="A112" s="3"/>
      <c r="B112" s="75"/>
      <c r="C112" s="49" t="s">
        <v>438</v>
      </c>
      <c r="D112" s="63">
        <v>6.8525869410587604E-3</v>
      </c>
      <c r="E112" s="51" t="s">
        <v>375</v>
      </c>
      <c r="F112" s="51">
        <v>-2.1000000000000001E-2</v>
      </c>
    </row>
    <row r="113" spans="1:6" ht="45" x14ac:dyDescent="0.2">
      <c r="A113" s="3"/>
      <c r="B113" s="75"/>
      <c r="C113" s="49" t="s">
        <v>444</v>
      </c>
      <c r="D113" s="63">
        <v>2.7487572171404E-2</v>
      </c>
      <c r="E113" s="51">
        <v>-1.6E-2</v>
      </c>
      <c r="F113" s="51">
        <v>-1.0999999999999999E-2</v>
      </c>
    </row>
    <row r="114" spans="1:6" ht="45" x14ac:dyDescent="0.2">
      <c r="A114" s="3"/>
      <c r="B114" s="75"/>
      <c r="C114" s="49" t="s">
        <v>448</v>
      </c>
      <c r="D114" s="63">
        <v>0.132865286474599</v>
      </c>
      <c r="E114" s="51" t="s">
        <v>855</v>
      </c>
      <c r="F114" s="51">
        <v>-6.0000000000000001E-3</v>
      </c>
    </row>
    <row r="115" spans="1:6" ht="45" x14ac:dyDescent="0.2">
      <c r="A115" s="3"/>
      <c r="B115" s="75"/>
      <c r="C115" s="49" t="s">
        <v>450</v>
      </c>
      <c r="D115" s="63">
        <v>0.203025091657042</v>
      </c>
      <c r="E115" s="51">
        <v>-3.0000000000000001E-3</v>
      </c>
      <c r="F115" s="51">
        <v>-5.0000000000000001E-3</v>
      </c>
    </row>
    <row r="116" spans="1:6" ht="45" x14ac:dyDescent="0.2">
      <c r="A116" s="3"/>
      <c r="B116" s="75"/>
      <c r="C116" s="49" t="s">
        <v>451</v>
      </c>
      <c r="D116" s="63">
        <v>0.13344428553718099</v>
      </c>
      <c r="E116" s="51">
        <v>-1E-3</v>
      </c>
      <c r="F116" s="51">
        <v>-6.0000000000000001E-3</v>
      </c>
    </row>
    <row r="117" spans="1:6" ht="60" customHeight="1" x14ac:dyDescent="0.2">
      <c r="A117" s="3" t="s">
        <v>452</v>
      </c>
      <c r="B117" s="75">
        <f>1-SUM(D117:D121)</f>
        <v>2.5999313261582779E-2</v>
      </c>
      <c r="C117" s="49" t="s">
        <v>453</v>
      </c>
      <c r="D117" s="63">
        <v>0.81851068542194705</v>
      </c>
      <c r="E117" s="51">
        <v>-1.0999999999999999E-2</v>
      </c>
      <c r="F117" s="51">
        <v>-1.0999999999999999E-2</v>
      </c>
    </row>
    <row r="118" spans="1:6" ht="33.75" x14ac:dyDescent="0.2">
      <c r="A118" s="3"/>
      <c r="B118" s="75"/>
      <c r="C118" s="49" t="s">
        <v>454</v>
      </c>
      <c r="D118" s="63">
        <v>8.4993606305070399E-3</v>
      </c>
      <c r="E118" s="51" t="s">
        <v>978</v>
      </c>
      <c r="F118" s="51">
        <v>-2.1999999999999999E-2</v>
      </c>
    </row>
    <row r="119" spans="1:6" ht="45" x14ac:dyDescent="0.2">
      <c r="A119" s="3"/>
      <c r="B119" s="75"/>
      <c r="C119" s="49" t="s">
        <v>460</v>
      </c>
      <c r="D119" s="63">
        <v>8.0478187764398707E-3</v>
      </c>
      <c r="E119" s="51">
        <v>-2E-3</v>
      </c>
      <c r="F119" s="51">
        <v>-2.1999999999999999E-2</v>
      </c>
    </row>
    <row r="120" spans="1:6" ht="45" x14ac:dyDescent="0.2">
      <c r="A120" s="3"/>
      <c r="B120" s="75"/>
      <c r="C120" s="49" t="s">
        <v>461</v>
      </c>
      <c r="D120" s="63">
        <v>1.43062178663152E-2</v>
      </c>
      <c r="E120" s="51">
        <v>-2.1000000000000001E-2</v>
      </c>
      <c r="F120" s="51">
        <v>-1.7999999999999999E-2</v>
      </c>
    </row>
    <row r="121" spans="1:6" ht="45" x14ac:dyDescent="0.2">
      <c r="A121" s="3"/>
      <c r="B121" s="75"/>
      <c r="C121" s="49" t="s">
        <v>462</v>
      </c>
      <c r="D121" s="63">
        <v>0.124636604043208</v>
      </c>
      <c r="E121" s="51">
        <v>-5.0000000000000001E-3</v>
      </c>
      <c r="F121" s="51">
        <v>-1.2E-2</v>
      </c>
    </row>
    <row r="122" spans="1:6" ht="30" customHeight="1" x14ac:dyDescent="0.2">
      <c r="A122" s="3" t="s">
        <v>463</v>
      </c>
      <c r="B122" s="75">
        <f>1-SUM(D122:D126)</f>
        <v>0.42570679433514402</v>
      </c>
      <c r="C122" s="49" t="s">
        <v>464</v>
      </c>
      <c r="D122" s="63">
        <v>3.05013639139666E-3</v>
      </c>
      <c r="E122" s="51">
        <v>2.3E-2</v>
      </c>
      <c r="F122" s="51">
        <v>-3.2000000000000001E-2</v>
      </c>
    </row>
    <row r="123" spans="1:6" ht="22.5" x14ac:dyDescent="0.2">
      <c r="A123" s="3"/>
      <c r="B123" s="75"/>
      <c r="C123" s="49" t="s">
        <v>465</v>
      </c>
      <c r="D123" s="63">
        <v>0.14080877625263299</v>
      </c>
      <c r="E123" s="51">
        <v>7.0000000000000001E-3</v>
      </c>
      <c r="F123" s="51">
        <v>-6.0000000000000001E-3</v>
      </c>
    </row>
    <row r="124" spans="1:6" ht="33.75" x14ac:dyDescent="0.2">
      <c r="A124" s="3"/>
      <c r="B124" s="75"/>
      <c r="C124" s="49" t="s">
        <v>466</v>
      </c>
      <c r="D124" s="63">
        <v>4.4842878032779303E-2</v>
      </c>
      <c r="E124" s="51">
        <v>-4.0000000000000001E-3</v>
      </c>
      <c r="F124" s="51">
        <v>-8.9999999999999993E-3</v>
      </c>
    </row>
    <row r="125" spans="1:6" ht="33.75" x14ac:dyDescent="0.2">
      <c r="A125" s="3"/>
      <c r="B125" s="75"/>
      <c r="C125" s="49" t="s">
        <v>468</v>
      </c>
      <c r="D125" s="63">
        <v>0.17534874098040701</v>
      </c>
      <c r="E125" s="51">
        <v>-4.0000000000000001E-3</v>
      </c>
      <c r="F125" s="51">
        <v>-5.0000000000000001E-3</v>
      </c>
    </row>
    <row r="126" spans="1:6" ht="33.75" x14ac:dyDescent="0.2">
      <c r="A126" s="3"/>
      <c r="B126" s="75"/>
      <c r="C126" s="49" t="s">
        <v>469</v>
      </c>
      <c r="D126" s="63">
        <v>0.21024267400763999</v>
      </c>
      <c r="E126" s="51">
        <v>3.0000000000000001E-3</v>
      </c>
      <c r="F126" s="51">
        <v>-6.0000000000000001E-3</v>
      </c>
    </row>
    <row r="127" spans="1:6" ht="15" customHeight="1" x14ac:dyDescent="0.2">
      <c r="A127" s="3" t="s">
        <v>470</v>
      </c>
      <c r="B127" s="75">
        <f>1-SUM(D127:D139)</f>
        <v>0.12898407029794734</v>
      </c>
      <c r="C127" s="49" t="s">
        <v>471</v>
      </c>
      <c r="D127" s="63">
        <v>0</v>
      </c>
      <c r="E127" s="51" t="s">
        <v>423</v>
      </c>
      <c r="F127" s="51" t="s">
        <v>423</v>
      </c>
    </row>
    <row r="128" spans="1:6" x14ac:dyDescent="0.2">
      <c r="A128" s="3"/>
      <c r="B128" s="75"/>
      <c r="C128" s="49" t="s">
        <v>472</v>
      </c>
      <c r="D128" s="63">
        <v>0</v>
      </c>
      <c r="E128" s="51" t="s">
        <v>423</v>
      </c>
      <c r="F128" s="51" t="s">
        <v>423</v>
      </c>
    </row>
    <row r="129" spans="1:6" x14ac:dyDescent="0.2">
      <c r="A129" s="3"/>
      <c r="B129" s="75"/>
      <c r="C129" s="49" t="s">
        <v>473</v>
      </c>
      <c r="D129" s="63">
        <v>7.5963262913395405E-2</v>
      </c>
      <c r="E129" s="51">
        <v>8.0000000000000002E-3</v>
      </c>
      <c r="F129" s="51">
        <v>-8.0000000000000002E-3</v>
      </c>
    </row>
    <row r="130" spans="1:6" x14ac:dyDescent="0.2">
      <c r="A130" s="3"/>
      <c r="B130" s="75"/>
      <c r="C130" s="49" t="s">
        <v>478</v>
      </c>
      <c r="D130" s="63">
        <v>6.97647032983192E-2</v>
      </c>
      <c r="E130" s="51">
        <v>-3.0000000000000001E-3</v>
      </c>
      <c r="F130" s="51">
        <v>-8.0000000000000002E-3</v>
      </c>
    </row>
    <row r="131" spans="1:6" x14ac:dyDescent="0.2">
      <c r="A131" s="3"/>
      <c r="B131" s="75"/>
      <c r="C131" s="49" t="s">
        <v>479</v>
      </c>
      <c r="D131" s="63">
        <v>6.3048596113875602E-2</v>
      </c>
      <c r="E131" s="51">
        <v>8.0000000000000002E-3</v>
      </c>
      <c r="F131" s="51">
        <v>-8.9999999999999993E-3</v>
      </c>
    </row>
    <row r="132" spans="1:6" x14ac:dyDescent="0.2">
      <c r="A132" s="3"/>
      <c r="B132" s="75"/>
      <c r="C132" s="49" t="s">
        <v>480</v>
      </c>
      <c r="D132" s="63">
        <v>4.82084714843223E-2</v>
      </c>
      <c r="E132" s="51">
        <v>7.0000000000000001E-3</v>
      </c>
      <c r="F132" s="51">
        <v>-8.9999999999999993E-3</v>
      </c>
    </row>
    <row r="133" spans="1:6" x14ac:dyDescent="0.2">
      <c r="A133" s="3"/>
      <c r="B133" s="75"/>
      <c r="C133" s="49" t="s">
        <v>481</v>
      </c>
      <c r="D133" s="63">
        <v>0.10215545213525699</v>
      </c>
      <c r="E133" s="51">
        <v>-0.01</v>
      </c>
      <c r="F133" s="51">
        <v>-8.0000000000000002E-3</v>
      </c>
    </row>
    <row r="134" spans="1:6" x14ac:dyDescent="0.2">
      <c r="A134" s="3"/>
      <c r="B134" s="75"/>
      <c r="C134" s="49" t="s">
        <v>482</v>
      </c>
      <c r="D134" s="63">
        <v>8.0326057587780803E-2</v>
      </c>
      <c r="E134" s="51">
        <v>-1.2999999999999999E-2</v>
      </c>
      <c r="F134" s="51">
        <v>-8.0000000000000002E-3</v>
      </c>
    </row>
    <row r="135" spans="1:6" x14ac:dyDescent="0.2">
      <c r="A135" s="3"/>
      <c r="B135" s="75"/>
      <c r="C135" s="49" t="s">
        <v>484</v>
      </c>
      <c r="D135" s="63">
        <v>7.1339940274488395E-2</v>
      </c>
      <c r="E135" s="51">
        <v>-1.4E-2</v>
      </c>
      <c r="F135" s="51">
        <v>-1.4E-2</v>
      </c>
    </row>
    <row r="136" spans="1:6" x14ac:dyDescent="0.2">
      <c r="A136" s="3"/>
      <c r="B136" s="75"/>
      <c r="C136" s="49" t="s">
        <v>485</v>
      </c>
      <c r="D136" s="63">
        <v>8.2415586682761999E-2</v>
      </c>
      <c r="E136" s="51" t="s">
        <v>467</v>
      </c>
      <c r="F136" s="51">
        <v>-8.0000000000000002E-3</v>
      </c>
    </row>
    <row r="137" spans="1:6" x14ac:dyDescent="0.2">
      <c r="A137" s="3"/>
      <c r="B137" s="75"/>
      <c r="C137" s="49" t="s">
        <v>486</v>
      </c>
      <c r="D137" s="63">
        <v>4.6612503529424899E-2</v>
      </c>
      <c r="E137" s="51">
        <v>3.0000000000000001E-3</v>
      </c>
      <c r="F137" s="51">
        <v>-8.9999999999999993E-3</v>
      </c>
    </row>
    <row r="138" spans="1:6" x14ac:dyDescent="0.2">
      <c r="A138" s="3"/>
      <c r="B138" s="75"/>
      <c r="C138" s="49" t="s">
        <v>487</v>
      </c>
      <c r="D138" s="63">
        <v>0.122611521845695</v>
      </c>
      <c r="E138" s="51">
        <v>4.0000000000000001E-3</v>
      </c>
      <c r="F138" s="51">
        <v>-7.0000000000000001E-3</v>
      </c>
    </row>
    <row r="139" spans="1:6" x14ac:dyDescent="0.2">
      <c r="A139" s="3"/>
      <c r="B139" s="75"/>
      <c r="C139" s="49" t="s">
        <v>488</v>
      </c>
      <c r="D139" s="63">
        <v>0.10856983383673199</v>
      </c>
      <c r="E139" s="51" t="s">
        <v>248</v>
      </c>
      <c r="F139" s="51">
        <v>-7.0000000000000001E-3</v>
      </c>
    </row>
    <row r="140" spans="1:6" ht="45" customHeight="1" x14ac:dyDescent="0.2">
      <c r="A140" s="3" t="s">
        <v>489</v>
      </c>
      <c r="B140" s="75">
        <f>1-SUM(D140:D143)</f>
        <v>0.70883052545232794</v>
      </c>
      <c r="C140" s="49" t="s">
        <v>490</v>
      </c>
      <c r="D140" s="63">
        <v>8.1134402695278204E-2</v>
      </c>
      <c r="E140" s="51">
        <v>7.0000000000000001E-3</v>
      </c>
      <c r="F140" s="51">
        <v>-7.0000000000000001E-3</v>
      </c>
    </row>
    <row r="141" spans="1:6" ht="22.5" x14ac:dyDescent="0.2">
      <c r="A141" s="3"/>
      <c r="B141" s="75"/>
      <c r="C141" s="49" t="s">
        <v>491</v>
      </c>
      <c r="D141" s="63">
        <v>0.16611618429877001</v>
      </c>
      <c r="E141" s="51">
        <v>4.0000000000000001E-3</v>
      </c>
      <c r="F141" s="51">
        <v>-5.0000000000000001E-3</v>
      </c>
    </row>
    <row r="142" spans="1:6" ht="33.75" x14ac:dyDescent="0.2">
      <c r="A142" s="3"/>
      <c r="B142" s="75"/>
      <c r="C142" s="49" t="s">
        <v>492</v>
      </c>
      <c r="D142" s="63">
        <v>4.1908358565229398E-2</v>
      </c>
      <c r="E142" s="51">
        <v>-5.0000000000000001E-3</v>
      </c>
      <c r="F142" s="51">
        <v>-8.9999999999999993E-3</v>
      </c>
    </row>
    <row r="143" spans="1:6" ht="33.75" x14ac:dyDescent="0.2">
      <c r="A143" s="3"/>
      <c r="B143" s="75"/>
      <c r="C143" s="49" t="s">
        <v>493</v>
      </c>
      <c r="D143" s="63">
        <v>2.0105289883944099E-3</v>
      </c>
      <c r="E143" s="51">
        <v>-0.03</v>
      </c>
      <c r="F143" s="51">
        <v>-3.7999999999999999E-2</v>
      </c>
    </row>
    <row r="144" spans="1:6" ht="45" customHeight="1" x14ac:dyDescent="0.2">
      <c r="A144" s="3" t="s">
        <v>494</v>
      </c>
      <c r="B144" s="75">
        <f>1-SUM(D144:D147)</f>
        <v>0.20967295739617609</v>
      </c>
      <c r="C144" s="49" t="s">
        <v>495</v>
      </c>
      <c r="D144" s="63">
        <v>0.13909931295365499</v>
      </c>
      <c r="E144" s="51">
        <v>-1.2999999999999999E-2</v>
      </c>
      <c r="F144" s="51">
        <v>-8.9999999999999993E-3</v>
      </c>
    </row>
    <row r="145" spans="1:6" ht="33.75" x14ac:dyDescent="0.2">
      <c r="A145" s="3"/>
      <c r="B145" s="75"/>
      <c r="C145" s="49" t="s">
        <v>496</v>
      </c>
      <c r="D145" s="63">
        <v>0.205602938318829</v>
      </c>
      <c r="E145" s="51">
        <v>7.0000000000000001E-3</v>
      </c>
      <c r="F145" s="51">
        <v>-7.0000000000000001E-3</v>
      </c>
    </row>
    <row r="146" spans="1:6" ht="33.75" x14ac:dyDescent="0.2">
      <c r="A146" s="3"/>
      <c r="B146" s="75"/>
      <c r="C146" s="49" t="s">
        <v>497</v>
      </c>
      <c r="D146" s="63">
        <v>0.21606923001227599</v>
      </c>
      <c r="E146" s="51" t="s">
        <v>316</v>
      </c>
      <c r="F146" s="51">
        <v>-6.0000000000000001E-3</v>
      </c>
    </row>
    <row r="147" spans="1:6" ht="33.75" x14ac:dyDescent="0.2">
      <c r="A147" s="3"/>
      <c r="B147" s="75"/>
      <c r="C147" s="49" t="s">
        <v>498</v>
      </c>
      <c r="D147" s="63">
        <v>0.22955556131906399</v>
      </c>
      <c r="E147" s="51" t="s">
        <v>803</v>
      </c>
      <c r="F147" s="51">
        <v>-8.0000000000000002E-3</v>
      </c>
    </row>
    <row r="148" spans="1:6" ht="30" customHeight="1" x14ac:dyDescent="0.2">
      <c r="A148" s="3" t="s">
        <v>503</v>
      </c>
      <c r="B148" s="75">
        <f>1-SUM(D148:D151)</f>
        <v>0.20713649740012796</v>
      </c>
      <c r="C148" s="49" t="s">
        <v>504</v>
      </c>
      <c r="D148" s="63">
        <v>0.14616741003130099</v>
      </c>
      <c r="E148" s="51">
        <v>6.0000000000000001E-3</v>
      </c>
      <c r="F148" s="51">
        <v>-8.9999999999999993E-3</v>
      </c>
    </row>
    <row r="149" spans="1:6" ht="22.5" x14ac:dyDescent="0.2">
      <c r="A149" s="3"/>
      <c r="B149" s="75"/>
      <c r="C149" s="49" t="s">
        <v>505</v>
      </c>
      <c r="D149" s="63">
        <v>0.206314762311612</v>
      </c>
      <c r="E149" s="51">
        <v>1.0999999999999999E-2</v>
      </c>
      <c r="F149" s="51">
        <v>-7.0000000000000001E-3</v>
      </c>
    </row>
    <row r="150" spans="1:6" ht="22.5" x14ac:dyDescent="0.2">
      <c r="A150" s="3"/>
      <c r="B150" s="75"/>
      <c r="C150" s="59" t="s">
        <v>924</v>
      </c>
      <c r="D150" s="63">
        <v>0.213413263343289</v>
      </c>
      <c r="E150" s="51">
        <v>-7.0000000000000001E-3</v>
      </c>
      <c r="F150" s="51">
        <v>-7.0000000000000001E-3</v>
      </c>
    </row>
    <row r="151" spans="1:6" ht="22.5" x14ac:dyDescent="0.2">
      <c r="A151" s="3"/>
      <c r="B151" s="75"/>
      <c r="C151" s="59" t="s">
        <v>507</v>
      </c>
      <c r="D151" s="63">
        <v>0.22696806691367</v>
      </c>
      <c r="E151" s="51">
        <v>-1.0999999999999999E-2</v>
      </c>
      <c r="F151" s="51">
        <v>-8.9999999999999993E-3</v>
      </c>
    </row>
    <row r="152" spans="1:6" ht="60" customHeight="1" x14ac:dyDescent="0.2">
      <c r="A152" s="3" t="s">
        <v>512</v>
      </c>
      <c r="B152" s="75">
        <f>1-SUM(D152:D153)</f>
        <v>0.88496758375421913</v>
      </c>
      <c r="C152" s="49" t="s">
        <v>513</v>
      </c>
      <c r="D152" s="63">
        <v>1.65385217568087E-2</v>
      </c>
      <c r="E152" s="51">
        <v>2.9000000000000001E-2</v>
      </c>
      <c r="F152" s="51">
        <v>-3.4000000000000002E-2</v>
      </c>
    </row>
    <row r="153" spans="1:6" ht="33.75" x14ac:dyDescent="0.2">
      <c r="A153" s="3"/>
      <c r="B153" s="75"/>
      <c r="C153" s="49" t="s">
        <v>514</v>
      </c>
      <c r="D153" s="63">
        <v>9.8493894488972195E-2</v>
      </c>
      <c r="E153" s="51" t="s">
        <v>979</v>
      </c>
      <c r="F153" s="51">
        <v>-6.0000000000000001E-3</v>
      </c>
    </row>
    <row r="154" spans="1:6" ht="45" customHeight="1" x14ac:dyDescent="0.2">
      <c r="A154" s="3" t="s">
        <v>515</v>
      </c>
      <c r="B154" s="75">
        <f>1-SUM(D154:D157)</f>
        <v>0.13949510793936304</v>
      </c>
      <c r="C154" s="49" t="s">
        <v>516</v>
      </c>
      <c r="D154" s="63">
        <v>0.43160108720031898</v>
      </c>
      <c r="E154" s="51" t="s">
        <v>316</v>
      </c>
      <c r="F154" s="51">
        <v>-6.0000000000000001E-3</v>
      </c>
    </row>
    <row r="155" spans="1:6" ht="33.75" x14ac:dyDescent="0.2">
      <c r="A155" s="3"/>
      <c r="B155" s="75"/>
      <c r="C155" s="49" t="s">
        <v>517</v>
      </c>
      <c r="D155" s="63">
        <v>0.13815038338459501</v>
      </c>
      <c r="E155" s="51">
        <v>-3.0000000000000001E-3</v>
      </c>
      <c r="F155" s="51">
        <v>-8.0000000000000002E-3</v>
      </c>
    </row>
    <row r="156" spans="1:6" ht="33.75" x14ac:dyDescent="0.2">
      <c r="A156" s="3"/>
      <c r="B156" s="75"/>
      <c r="C156" s="49" t="s">
        <v>518</v>
      </c>
      <c r="D156" s="63">
        <v>0.13819937811667399</v>
      </c>
      <c r="E156" s="51" t="s">
        <v>203</v>
      </c>
      <c r="F156" s="51">
        <v>-8.0000000000000002E-3</v>
      </c>
    </row>
    <row r="157" spans="1:6" ht="33.75" x14ac:dyDescent="0.2">
      <c r="A157" s="3"/>
      <c r="B157" s="75"/>
      <c r="C157" s="49" t="s">
        <v>519</v>
      </c>
      <c r="D157" s="63">
        <v>0.15255404335904901</v>
      </c>
      <c r="E157" s="51">
        <v>2E-3</v>
      </c>
      <c r="F157" s="51">
        <v>-8.9999999999999993E-3</v>
      </c>
    </row>
    <row r="158" spans="1:6" ht="30" customHeight="1" x14ac:dyDescent="0.2">
      <c r="A158" s="78" t="s">
        <v>520</v>
      </c>
      <c r="B158" s="75">
        <f>1-SUM(D158:D159)</f>
        <v>0.52054385565167571</v>
      </c>
      <c r="C158" s="49" t="s">
        <v>521</v>
      </c>
      <c r="D158" s="63">
        <v>0.46974257594263202</v>
      </c>
      <c r="E158" s="51">
        <v>-1E-3</v>
      </c>
      <c r="F158" s="51">
        <v>-1.7000000000000001E-2</v>
      </c>
    </row>
    <row r="159" spans="1:6" ht="22.5" x14ac:dyDescent="0.2">
      <c r="A159" s="78"/>
      <c r="B159" s="75"/>
      <c r="C159" s="49" t="s">
        <v>522</v>
      </c>
      <c r="D159" s="63">
        <v>9.7135684056922408E-3</v>
      </c>
      <c r="E159" s="51">
        <v>-1.9E-2</v>
      </c>
      <c r="F159" s="51">
        <v>-1.9E-2</v>
      </c>
    </row>
    <row r="160" spans="1:6" ht="45" customHeight="1" x14ac:dyDescent="0.2">
      <c r="A160" s="78" t="s">
        <v>523</v>
      </c>
      <c r="B160" s="75">
        <f>1-SUM(D160:D161)</f>
        <v>0.47642627213619004</v>
      </c>
      <c r="C160" s="49" t="s">
        <v>524</v>
      </c>
      <c r="D160" s="63">
        <v>0.42457655346208401</v>
      </c>
      <c r="E160" s="51" t="s">
        <v>207</v>
      </c>
      <c r="F160" s="51">
        <v>-1.0999999999999999E-2</v>
      </c>
    </row>
    <row r="161" spans="1:6" ht="33.75" x14ac:dyDescent="0.2">
      <c r="A161" s="78"/>
      <c r="B161" s="75"/>
      <c r="C161" s="49" t="s">
        <v>525</v>
      </c>
      <c r="D161" s="63">
        <v>9.8997174401726007E-2</v>
      </c>
      <c r="E161" s="51">
        <v>1E-3</v>
      </c>
      <c r="F161" s="51">
        <v>-8.0000000000000002E-3</v>
      </c>
    </row>
    <row r="162" spans="1:6" ht="30" customHeight="1" x14ac:dyDescent="0.2">
      <c r="A162" s="78" t="s">
        <v>526</v>
      </c>
      <c r="B162" s="75">
        <f>1-SUM(D162:D163)</f>
        <v>0.50571361413092863</v>
      </c>
      <c r="C162" s="49" t="s">
        <v>527</v>
      </c>
      <c r="D162" s="63">
        <v>0.45873456547062202</v>
      </c>
      <c r="E162" s="51">
        <v>-2.5000000000000001E-2</v>
      </c>
      <c r="F162" s="51">
        <v>-1.6E-2</v>
      </c>
    </row>
    <row r="163" spans="1:6" ht="22.5" x14ac:dyDescent="0.2">
      <c r="A163" s="78"/>
      <c r="B163" s="75"/>
      <c r="C163" s="49" t="s">
        <v>528</v>
      </c>
      <c r="D163" s="63">
        <v>3.5551820398449299E-2</v>
      </c>
      <c r="E163" s="51">
        <v>-1.4999999999999999E-2</v>
      </c>
      <c r="F163" s="51">
        <v>-1.2999999999999999E-2</v>
      </c>
    </row>
    <row r="164" spans="1:6" ht="30" customHeight="1" x14ac:dyDescent="0.2">
      <c r="A164" s="78" t="s">
        <v>529</v>
      </c>
      <c r="B164" s="75">
        <f>1-SUM(D164:D165)</f>
        <v>0.46779155686361706</v>
      </c>
      <c r="C164" s="49" t="s">
        <v>530</v>
      </c>
      <c r="D164" s="63">
        <v>0.44734483560741101</v>
      </c>
      <c r="E164" s="51">
        <v>0.01</v>
      </c>
      <c r="F164" s="51">
        <v>-1.2E-2</v>
      </c>
    </row>
    <row r="165" spans="1:6" ht="22.5" x14ac:dyDescent="0.2">
      <c r="A165" s="78"/>
      <c r="B165" s="75"/>
      <c r="C165" s="49" t="s">
        <v>531</v>
      </c>
      <c r="D165" s="63">
        <v>8.4863607528971902E-2</v>
      </c>
      <c r="E165" s="51" t="s">
        <v>858</v>
      </c>
      <c r="F165" s="51">
        <v>-8.0000000000000002E-3</v>
      </c>
    </row>
    <row r="166" spans="1:6" ht="30" customHeight="1" x14ac:dyDescent="0.2">
      <c r="A166" s="3" t="s">
        <v>532</v>
      </c>
      <c r="B166" s="75">
        <f>1-SUM(D166:D167)</f>
        <v>0.45892367748586305</v>
      </c>
      <c r="C166" s="49" t="s">
        <v>533</v>
      </c>
      <c r="D166" s="63">
        <v>0.43126175720722398</v>
      </c>
      <c r="E166" s="51">
        <v>-8.0000000000000002E-3</v>
      </c>
      <c r="F166" s="51">
        <v>-0.01</v>
      </c>
    </row>
    <row r="167" spans="1:6" ht="22.5" x14ac:dyDescent="0.2">
      <c r="A167" s="3"/>
      <c r="B167" s="75"/>
      <c r="C167" s="49" t="s">
        <v>534</v>
      </c>
      <c r="D167" s="63">
        <v>0.109814565306913</v>
      </c>
      <c r="E167" s="51">
        <v>-6.0000000000000001E-3</v>
      </c>
      <c r="F167" s="51">
        <v>-8.0000000000000002E-3</v>
      </c>
    </row>
    <row r="168" spans="1:6" ht="33.75" x14ac:dyDescent="0.2">
      <c r="A168" s="49" t="s">
        <v>535</v>
      </c>
      <c r="B168" s="52">
        <f>1-SUM(D168)</f>
        <v>0.93239888639046953</v>
      </c>
      <c r="C168" s="49" t="s">
        <v>536</v>
      </c>
      <c r="D168" s="63">
        <v>6.76011136095305E-2</v>
      </c>
      <c r="E168" s="51" t="s">
        <v>980</v>
      </c>
      <c r="F168" s="51">
        <v>-8.0000000000000002E-3</v>
      </c>
    </row>
    <row r="169" spans="1:6" ht="15" customHeight="1" x14ac:dyDescent="0.2">
      <c r="A169" s="79" t="s">
        <v>575</v>
      </c>
      <c r="B169" s="79"/>
      <c r="C169" s="79"/>
      <c r="D169" s="56"/>
      <c r="E169" s="79">
        <v>5382</v>
      </c>
      <c r="F169" s="79"/>
    </row>
    <row r="170" spans="1:6" ht="15" customHeight="1" x14ac:dyDescent="0.2">
      <c r="A170" s="3" t="s">
        <v>576</v>
      </c>
      <c r="B170" s="3"/>
      <c r="C170" s="3"/>
      <c r="D170" s="49"/>
      <c r="E170" s="3" t="s">
        <v>981</v>
      </c>
      <c r="F170" s="3"/>
    </row>
    <row r="171" spans="1:6" ht="15" customHeight="1" x14ac:dyDescent="0.2">
      <c r="A171" s="3" t="s">
        <v>585</v>
      </c>
      <c r="B171" s="3"/>
      <c r="C171" s="3"/>
      <c r="D171" s="49"/>
      <c r="E171" s="75">
        <v>0.13300000000000001</v>
      </c>
      <c r="F171" s="75"/>
    </row>
    <row r="172" spans="1:6" s="47" customFormat="1" ht="11.25" x14ac:dyDescent="0.2"/>
    <row r="173" spans="1:6" s="47" customFormat="1" ht="11.25" x14ac:dyDescent="0.2">
      <c r="A173" s="46" t="s">
        <v>586</v>
      </c>
      <c r="B173" s="80" t="s">
        <v>587</v>
      </c>
      <c r="C173" s="80"/>
    </row>
    <row r="174" spans="1:6" x14ac:dyDescent="0.2">
      <c r="A174" s="46"/>
      <c r="B174" s="80" t="s">
        <v>588</v>
      </c>
      <c r="C174" s="80"/>
    </row>
    <row r="175" spans="1:6" x14ac:dyDescent="0.2">
      <c r="B175" s="80" t="s">
        <v>589</v>
      </c>
      <c r="C175" s="80"/>
    </row>
    <row r="176" spans="1:6" ht="27" customHeight="1" x14ac:dyDescent="0.2">
      <c r="A176" s="81" t="s">
        <v>982</v>
      </c>
      <c r="B176" s="81"/>
      <c r="C176" s="81"/>
      <c r="D176" s="81"/>
      <c r="E176" s="81"/>
      <c r="F176" s="81"/>
    </row>
    <row r="177" spans="1:2" x14ac:dyDescent="0.2">
      <c r="A177" s="82" t="s">
        <v>591</v>
      </c>
      <c r="B177" s="82"/>
    </row>
    <row r="178" spans="1:2" x14ac:dyDescent="0.2">
      <c r="A178" s="82" t="s">
        <v>592</v>
      </c>
      <c r="B178" s="82"/>
    </row>
  </sheetData>
  <mergeCells count="115">
    <mergeCell ref="B173:C173"/>
    <mergeCell ref="B174:C174"/>
    <mergeCell ref="B175:C175"/>
    <mergeCell ref="A176:F176"/>
    <mergeCell ref="A177:B177"/>
    <mergeCell ref="A178:B178"/>
    <mergeCell ref="A164:A165"/>
    <mergeCell ref="B164:B165"/>
    <mergeCell ref="A166:A167"/>
    <mergeCell ref="B166:B167"/>
    <mergeCell ref="A169:C169"/>
    <mergeCell ref="E169:F169"/>
    <mergeCell ref="A170:C170"/>
    <mergeCell ref="E170:F170"/>
    <mergeCell ref="A171:C171"/>
    <mergeCell ref="E171:F171"/>
    <mergeCell ref="A152:A153"/>
    <mergeCell ref="B152:B153"/>
    <mergeCell ref="A154:A157"/>
    <mergeCell ref="B154:B157"/>
    <mergeCell ref="A158:A159"/>
    <mergeCell ref="B158:B159"/>
    <mergeCell ref="A160:A161"/>
    <mergeCell ref="B160:B161"/>
    <mergeCell ref="A162:A163"/>
    <mergeCell ref="B162:B163"/>
    <mergeCell ref="A122:A126"/>
    <mergeCell ref="B122:B126"/>
    <mergeCell ref="A127:A139"/>
    <mergeCell ref="B127:B139"/>
    <mergeCell ref="A140:A143"/>
    <mergeCell ref="B140:B143"/>
    <mergeCell ref="A144:A147"/>
    <mergeCell ref="B144:B147"/>
    <mergeCell ref="A148:A151"/>
    <mergeCell ref="B148:B151"/>
    <mergeCell ref="A105:A106"/>
    <mergeCell ref="B105:B106"/>
    <mergeCell ref="A107:A108"/>
    <mergeCell ref="B107:B108"/>
    <mergeCell ref="A109:A110"/>
    <mergeCell ref="B109:B110"/>
    <mergeCell ref="A111:A116"/>
    <mergeCell ref="B111:B116"/>
    <mergeCell ref="A117:A121"/>
    <mergeCell ref="B117:B121"/>
    <mergeCell ref="A92:A95"/>
    <mergeCell ref="B92:B95"/>
    <mergeCell ref="A96:A97"/>
    <mergeCell ref="B96:B97"/>
    <mergeCell ref="A98:A100"/>
    <mergeCell ref="B98:B100"/>
    <mergeCell ref="A101:A102"/>
    <mergeCell ref="B101:B102"/>
    <mergeCell ref="A103:A104"/>
    <mergeCell ref="B103:B104"/>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8"/>
  <sheetViews>
    <sheetView zoomScaleNormal="100" workbookViewId="0"/>
  </sheetViews>
  <sheetFormatPr baseColWidth="10" defaultColWidth="9.140625" defaultRowHeight="12.75" x14ac:dyDescent="0.2"/>
  <cols>
    <col min="1" max="2" width="39.7109375" style="47" customWidth="1"/>
    <col min="3" max="4" width="25.5703125" style="47" customWidth="1"/>
    <col min="5" max="5" width="15.5703125" style="67" customWidth="1"/>
    <col min="6" max="6" width="18.85546875" style="68" customWidth="1"/>
    <col min="7" max="7" width="10.7109375" style="47" customWidth="1"/>
    <col min="8" max="8" width="26.42578125" style="47" customWidth="1"/>
    <col min="9" max="1025" width="10.7109375" style="47" customWidth="1"/>
  </cols>
  <sheetData>
    <row r="1" spans="1:6" ht="12.75" customHeight="1" x14ac:dyDescent="0.2">
      <c r="A1" s="4" t="s">
        <v>30</v>
      </c>
      <c r="B1" s="4"/>
      <c r="C1" s="4"/>
      <c r="D1" s="4"/>
      <c r="E1" s="4"/>
      <c r="F1" s="4"/>
    </row>
    <row r="2" spans="1:6" ht="39.75" customHeight="1" x14ac:dyDescent="0.2">
      <c r="A2" s="3" t="s">
        <v>157</v>
      </c>
      <c r="B2" s="3"/>
      <c r="C2" s="3"/>
      <c r="D2" s="83" t="s">
        <v>594</v>
      </c>
      <c r="E2" s="86" t="s">
        <v>983</v>
      </c>
      <c r="F2" s="86"/>
    </row>
    <row r="3" spans="1:6" ht="22.5" x14ac:dyDescent="0.2">
      <c r="A3" s="49" t="s">
        <v>167</v>
      </c>
      <c r="B3" s="49" t="s">
        <v>168</v>
      </c>
      <c r="C3" s="49" t="s">
        <v>169</v>
      </c>
      <c r="D3" s="83"/>
      <c r="E3" s="69" t="s">
        <v>170</v>
      </c>
      <c r="F3" s="69" t="s">
        <v>171</v>
      </c>
    </row>
    <row r="4" spans="1:6" ht="15" customHeight="1" x14ac:dyDescent="0.2">
      <c r="A4" s="83" t="s">
        <v>172</v>
      </c>
      <c r="B4" s="83"/>
      <c r="C4" s="83"/>
      <c r="D4" s="83"/>
      <c r="E4" s="70" t="s">
        <v>984</v>
      </c>
      <c r="F4" s="70">
        <v>-0.22189999999999999</v>
      </c>
    </row>
    <row r="5" spans="1:6" ht="30" customHeight="1" x14ac:dyDescent="0.2">
      <c r="A5" s="3" t="s">
        <v>597</v>
      </c>
      <c r="B5" s="75">
        <f>1-SUM(D5:D8)</f>
        <v>0.55572266632052636</v>
      </c>
      <c r="C5" s="49" t="s">
        <v>182</v>
      </c>
      <c r="D5" s="53">
        <v>0.13551351014420099</v>
      </c>
      <c r="E5" s="70">
        <v>4.9059999999999999E-2</v>
      </c>
      <c r="F5" s="70">
        <v>-0.12551000000000001</v>
      </c>
    </row>
    <row r="6" spans="1:6" ht="22.5" x14ac:dyDescent="0.2">
      <c r="A6" s="3"/>
      <c r="B6" s="75"/>
      <c r="C6" s="49" t="s">
        <v>183</v>
      </c>
      <c r="D6" s="53">
        <v>2.1726233671890399E-2</v>
      </c>
      <c r="E6" s="70" t="s">
        <v>985</v>
      </c>
      <c r="F6" s="70">
        <v>-3.7190000000000001E-2</v>
      </c>
    </row>
    <row r="7" spans="1:6" ht="33.75" x14ac:dyDescent="0.2">
      <c r="A7" s="3"/>
      <c r="B7" s="75"/>
      <c r="C7" s="49" t="s">
        <v>190</v>
      </c>
      <c r="D7" s="53">
        <v>7.9341367165694204E-2</v>
      </c>
      <c r="E7" s="70">
        <v>1.0410000000000001E-2</v>
      </c>
      <c r="F7" s="70">
        <v>-1.5140000000000001E-2</v>
      </c>
    </row>
    <row r="8" spans="1:6" ht="33.75" x14ac:dyDescent="0.2">
      <c r="A8" s="3"/>
      <c r="B8" s="75"/>
      <c r="C8" s="49" t="s">
        <v>191</v>
      </c>
      <c r="D8" s="53">
        <v>0.207696222697688</v>
      </c>
      <c r="E8" s="70" t="s">
        <v>986</v>
      </c>
      <c r="F8" s="70">
        <v>-9.3200000000000002E-3</v>
      </c>
    </row>
    <row r="9" spans="1:6" ht="30" customHeight="1" x14ac:dyDescent="0.2">
      <c r="A9" s="3" t="s">
        <v>194</v>
      </c>
      <c r="B9" s="75">
        <f>1-SUM(D9:D12)</f>
        <v>0.66126366436118889</v>
      </c>
      <c r="C9" s="49" t="s">
        <v>195</v>
      </c>
      <c r="D9" s="53">
        <v>0.12975958990891001</v>
      </c>
      <c r="E9" s="70" t="s">
        <v>987</v>
      </c>
      <c r="F9" s="70">
        <v>-4.1980000000000003E-2</v>
      </c>
    </row>
    <row r="10" spans="1:6" ht="22.5" x14ac:dyDescent="0.2">
      <c r="A10" s="3"/>
      <c r="B10" s="75"/>
      <c r="C10" s="49" t="s">
        <v>196</v>
      </c>
      <c r="D10" s="53">
        <v>2.11834655882286E-2</v>
      </c>
      <c r="E10" s="70" t="s">
        <v>988</v>
      </c>
      <c r="F10" s="70">
        <v>-3.7429999999999998E-2</v>
      </c>
    </row>
    <row r="11" spans="1:6" ht="22.5" x14ac:dyDescent="0.2">
      <c r="A11" s="3"/>
      <c r="B11" s="75"/>
      <c r="C11" s="49" t="s">
        <v>202</v>
      </c>
      <c r="D11" s="53">
        <v>0.15044974270004299</v>
      </c>
      <c r="E11" s="70">
        <v>-8.8999999999999999E-3</v>
      </c>
      <c r="F11" s="70">
        <v>-1.179E-2</v>
      </c>
    </row>
    <row r="12" spans="1:6" ht="22.5" x14ac:dyDescent="0.2">
      <c r="A12" s="3"/>
      <c r="B12" s="75"/>
      <c r="C12" s="49" t="s">
        <v>204</v>
      </c>
      <c r="D12" s="53">
        <v>3.73435374416295E-2</v>
      </c>
      <c r="E12" s="70">
        <v>2.1899999999999999E-2</v>
      </c>
      <c r="F12" s="70">
        <v>-1.7610000000000001E-2</v>
      </c>
    </row>
    <row r="13" spans="1:6" ht="30" customHeight="1" x14ac:dyDescent="0.2">
      <c r="A13" s="3" t="s">
        <v>210</v>
      </c>
      <c r="B13" s="75">
        <f>1-SUM(D13:D18)</f>
        <v>0.17250888570430856</v>
      </c>
      <c r="C13" s="49" t="s">
        <v>211</v>
      </c>
      <c r="D13" s="53">
        <v>0.25791228034120101</v>
      </c>
      <c r="E13" s="70">
        <v>1.448E-2</v>
      </c>
      <c r="F13" s="70">
        <v>-1.0500000000000001E-2</v>
      </c>
    </row>
    <row r="14" spans="1:6" ht="22.5" x14ac:dyDescent="0.2">
      <c r="A14" s="3"/>
      <c r="B14" s="75"/>
      <c r="C14" s="49" t="s">
        <v>212</v>
      </c>
      <c r="D14" s="53">
        <v>0.111869221251086</v>
      </c>
      <c r="E14" s="70">
        <v>-7.2000000000000005E-4</v>
      </c>
      <c r="F14" s="70">
        <v>-1.393E-2</v>
      </c>
    </row>
    <row r="15" spans="1:6" ht="33.75" x14ac:dyDescent="0.2">
      <c r="A15" s="3"/>
      <c r="B15" s="75"/>
      <c r="C15" s="49" t="s">
        <v>213</v>
      </c>
      <c r="D15" s="53">
        <v>0.11211105061554499</v>
      </c>
      <c r="E15" s="70">
        <v>2.7000000000000001E-3</v>
      </c>
      <c r="F15" s="70">
        <v>-1.2460000000000001E-2</v>
      </c>
    </row>
    <row r="16" spans="1:6" ht="33.75" x14ac:dyDescent="0.2">
      <c r="A16" s="3"/>
      <c r="B16" s="75"/>
      <c r="C16" s="49" t="s">
        <v>214</v>
      </c>
      <c r="D16" s="53">
        <v>0.172002562418647</v>
      </c>
      <c r="E16" s="70">
        <v>1.247E-2</v>
      </c>
      <c r="F16" s="70">
        <v>-1.064E-2</v>
      </c>
    </row>
    <row r="17" spans="1:6" ht="33.75" x14ac:dyDescent="0.2">
      <c r="A17" s="3"/>
      <c r="B17" s="75"/>
      <c r="C17" s="49" t="s">
        <v>215</v>
      </c>
      <c r="D17" s="53">
        <v>0.10950019478925201</v>
      </c>
      <c r="E17" s="70">
        <v>-4.4900000000000001E-3</v>
      </c>
      <c r="F17" s="70">
        <v>-1.196E-2</v>
      </c>
    </row>
    <row r="18" spans="1:6" ht="33.75" x14ac:dyDescent="0.2">
      <c r="A18" s="3"/>
      <c r="B18" s="75"/>
      <c r="C18" s="49" t="s">
        <v>216</v>
      </c>
      <c r="D18" s="53">
        <v>6.40958048799605E-2</v>
      </c>
      <c r="E18" s="70" t="s">
        <v>989</v>
      </c>
      <c r="F18" s="70">
        <v>-1.448E-2</v>
      </c>
    </row>
    <row r="19" spans="1:6" ht="30" customHeight="1" x14ac:dyDescent="0.2">
      <c r="A19" s="76" t="s">
        <v>221</v>
      </c>
      <c r="B19" s="77">
        <f>1-SUM(D19:D20)</f>
        <v>0.53035764680458897</v>
      </c>
      <c r="C19" s="49" t="s">
        <v>222</v>
      </c>
      <c r="D19" s="53">
        <v>0.244721344589859</v>
      </c>
      <c r="E19" s="70" t="s">
        <v>990</v>
      </c>
      <c r="F19" s="70">
        <v>-1.0829999999999999E-2</v>
      </c>
    </row>
    <row r="20" spans="1:6" ht="22.5" x14ac:dyDescent="0.2">
      <c r="A20" s="76"/>
      <c r="B20" s="77"/>
      <c r="C20" s="49" t="s">
        <v>227</v>
      </c>
      <c r="D20" s="53">
        <v>0.224921008605552</v>
      </c>
      <c r="E20" s="70" t="s">
        <v>991</v>
      </c>
      <c r="F20" s="70">
        <v>-1.077E-2</v>
      </c>
    </row>
    <row r="21" spans="1:6" ht="30" customHeight="1" x14ac:dyDescent="0.2">
      <c r="A21" s="3" t="s">
        <v>231</v>
      </c>
      <c r="B21" s="75">
        <f>1-SUM(D21:D25)</f>
        <v>0.45329749145864007</v>
      </c>
      <c r="C21" s="49" t="s">
        <v>232</v>
      </c>
      <c r="D21" s="53">
        <v>0.13483943677334501</v>
      </c>
      <c r="E21" s="70">
        <v>8.2500000000000004E-3</v>
      </c>
      <c r="F21" s="70">
        <v>-0.11838</v>
      </c>
    </row>
    <row r="22" spans="1:6" ht="22.5" x14ac:dyDescent="0.2">
      <c r="A22" s="3"/>
      <c r="B22" s="75"/>
      <c r="C22" s="49" t="s">
        <v>233</v>
      </c>
      <c r="D22" s="53">
        <v>1.3048834078294901E-2</v>
      </c>
      <c r="E22" s="70" t="s">
        <v>992</v>
      </c>
      <c r="F22" s="70">
        <v>-2.8590000000000001E-2</v>
      </c>
    </row>
    <row r="23" spans="1:6" ht="33.75" x14ac:dyDescent="0.2">
      <c r="A23" s="3"/>
      <c r="B23" s="75"/>
      <c r="C23" s="49" t="s">
        <v>239</v>
      </c>
      <c r="D23" s="53">
        <v>3.6086672682337298E-2</v>
      </c>
      <c r="E23" s="70">
        <v>2.2859999999999998E-2</v>
      </c>
      <c r="F23" s="70">
        <v>-1.78E-2</v>
      </c>
    </row>
    <row r="24" spans="1:6" ht="33.75" x14ac:dyDescent="0.2">
      <c r="A24" s="3"/>
      <c r="B24" s="75"/>
      <c r="C24" s="49" t="s">
        <v>240</v>
      </c>
      <c r="D24" s="53">
        <v>0.34637683840397598</v>
      </c>
      <c r="E24" s="70">
        <v>-3.1700000000000001E-3</v>
      </c>
      <c r="F24" s="70">
        <v>-7.4000000000000003E-3</v>
      </c>
    </row>
    <row r="25" spans="1:6" ht="33.75" x14ac:dyDescent="0.2">
      <c r="A25" s="3"/>
      <c r="B25" s="75"/>
      <c r="C25" s="49" t="s">
        <v>241</v>
      </c>
      <c r="D25" s="53">
        <v>1.63507266034068E-2</v>
      </c>
      <c r="E25" s="70" t="s">
        <v>993</v>
      </c>
      <c r="F25" s="70">
        <v>-2.605E-2</v>
      </c>
    </row>
    <row r="26" spans="1:6" ht="30" customHeight="1" x14ac:dyDescent="0.2">
      <c r="A26" s="3" t="s">
        <v>242</v>
      </c>
      <c r="B26" s="75">
        <f>1-SUM(D26:D30)</f>
        <v>0.3127571227191831</v>
      </c>
      <c r="C26" s="49" t="s">
        <v>243</v>
      </c>
      <c r="D26" s="53">
        <v>0.13203207734209699</v>
      </c>
      <c r="E26" s="70">
        <v>2.017E-2</v>
      </c>
      <c r="F26" s="70">
        <v>-1.6760000000000001E-2</v>
      </c>
    </row>
    <row r="27" spans="1:6" ht="22.5" x14ac:dyDescent="0.2">
      <c r="A27" s="3"/>
      <c r="B27" s="75"/>
      <c r="C27" s="49" t="s">
        <v>244</v>
      </c>
      <c r="D27" s="53">
        <v>0.138630887591491</v>
      </c>
      <c r="E27" s="70" t="s">
        <v>994</v>
      </c>
      <c r="F27" s="70">
        <v>-1.174E-2</v>
      </c>
    </row>
    <row r="28" spans="1:6" ht="33.75" x14ac:dyDescent="0.2">
      <c r="A28" s="3"/>
      <c r="B28" s="75"/>
      <c r="C28" s="49" t="s">
        <v>249</v>
      </c>
      <c r="D28" s="53">
        <v>0.160629964029706</v>
      </c>
      <c r="E28" s="70">
        <v>2.5100000000000001E-3</v>
      </c>
      <c r="F28" s="70">
        <v>-1.077E-2</v>
      </c>
    </row>
    <row r="29" spans="1:6" ht="33.75" x14ac:dyDescent="0.2">
      <c r="A29" s="3"/>
      <c r="B29" s="75"/>
      <c r="C29" s="49" t="s">
        <v>250</v>
      </c>
      <c r="D29" s="53">
        <v>0.14030653580081601</v>
      </c>
      <c r="E29" s="70">
        <v>-1.294E-2</v>
      </c>
      <c r="F29" s="70">
        <v>-1.1860000000000001E-2</v>
      </c>
    </row>
    <row r="30" spans="1:6" ht="22.5" x14ac:dyDescent="0.2">
      <c r="A30" s="3"/>
      <c r="B30" s="75"/>
      <c r="C30" s="49" t="s">
        <v>251</v>
      </c>
      <c r="D30" s="53">
        <v>0.115643412516707</v>
      </c>
      <c r="E30" s="70" t="s">
        <v>995</v>
      </c>
      <c r="F30" s="70">
        <v>-1.3100000000000001E-2</v>
      </c>
    </row>
    <row r="31" spans="1:6" ht="30" customHeight="1" x14ac:dyDescent="0.2">
      <c r="A31" s="3" t="s">
        <v>256</v>
      </c>
      <c r="B31" s="75">
        <f>1-SUM(D31:D35)</f>
        <v>9.0216810180062335E-2</v>
      </c>
      <c r="C31" s="49" t="s">
        <v>257</v>
      </c>
      <c r="D31" s="53">
        <v>0.75362038142604204</v>
      </c>
      <c r="E31" s="70">
        <v>2.2970000000000001E-2</v>
      </c>
      <c r="F31" s="70">
        <v>-1.409E-2</v>
      </c>
    </row>
    <row r="32" spans="1:6" ht="22.5" x14ac:dyDescent="0.2">
      <c r="A32" s="3"/>
      <c r="B32" s="75"/>
      <c r="C32" s="49" t="s">
        <v>258</v>
      </c>
      <c r="D32" s="53">
        <v>3.1399439926644797E-2</v>
      </c>
      <c r="E32" s="70">
        <v>-6.9800000000000001E-3</v>
      </c>
      <c r="F32" s="70">
        <v>-2.222E-2</v>
      </c>
    </row>
    <row r="33" spans="1:6" ht="33.75" x14ac:dyDescent="0.2">
      <c r="A33" s="3"/>
      <c r="B33" s="75"/>
      <c r="C33" s="49" t="s">
        <v>259</v>
      </c>
      <c r="D33" s="53">
        <v>4.8670216631141003E-2</v>
      </c>
      <c r="E33" s="70">
        <v>9.4000000000000004E-3</v>
      </c>
      <c r="F33" s="70">
        <v>-1.8419999999999999E-2</v>
      </c>
    </row>
    <row r="34" spans="1:6" ht="33.75" x14ac:dyDescent="0.2">
      <c r="A34" s="3"/>
      <c r="B34" s="75"/>
      <c r="C34" s="49" t="s">
        <v>260</v>
      </c>
      <c r="D34" s="53">
        <v>4.4107748773943203E-2</v>
      </c>
      <c r="E34" s="70">
        <v>1.7309999999999999E-2</v>
      </c>
      <c r="F34" s="70">
        <v>-1.8759999999999999E-2</v>
      </c>
    </row>
    <row r="35" spans="1:6" ht="22.5" x14ac:dyDescent="0.2">
      <c r="A35" s="3"/>
      <c r="B35" s="75"/>
      <c r="C35" s="49" t="s">
        <v>261</v>
      </c>
      <c r="D35" s="53">
        <v>3.1985403062166601E-2</v>
      </c>
      <c r="E35" s="70">
        <v>1.881E-2</v>
      </c>
      <c r="F35" s="70">
        <v>-2.1430000000000001E-2</v>
      </c>
    </row>
    <row r="36" spans="1:6" ht="30" customHeight="1" x14ac:dyDescent="0.2">
      <c r="A36" s="3" t="s">
        <v>262</v>
      </c>
      <c r="B36" s="75">
        <f>1-SUM(D36:D40)</f>
        <v>3.3651097385669626E-2</v>
      </c>
      <c r="C36" s="49" t="s">
        <v>263</v>
      </c>
      <c r="D36" s="53">
        <v>0.88911458489443096</v>
      </c>
      <c r="E36" s="70">
        <v>-1.3100000000000001E-2</v>
      </c>
      <c r="F36" s="70">
        <v>-2.087E-2</v>
      </c>
    </row>
    <row r="37" spans="1:6" ht="22.5" x14ac:dyDescent="0.2">
      <c r="A37" s="3"/>
      <c r="B37" s="75"/>
      <c r="C37" s="49" t="s">
        <v>264</v>
      </c>
      <c r="D37" s="53">
        <v>1.60777169695531E-2</v>
      </c>
      <c r="E37" s="70">
        <v>2.418E-2</v>
      </c>
      <c r="F37" s="70">
        <v>-3.2009999999999997E-2</v>
      </c>
    </row>
    <row r="38" spans="1:6" ht="33.75" x14ac:dyDescent="0.2">
      <c r="A38" s="3"/>
      <c r="B38" s="75"/>
      <c r="C38" s="49" t="s">
        <v>265</v>
      </c>
      <c r="D38" s="53">
        <v>1.70165983635183E-2</v>
      </c>
      <c r="E38" s="70">
        <v>-2.0400000000000001E-3</v>
      </c>
      <c r="F38" s="70">
        <v>-3.0280000000000001E-2</v>
      </c>
    </row>
    <row r="39" spans="1:6" ht="33.75" x14ac:dyDescent="0.2">
      <c r="A39" s="3"/>
      <c r="B39" s="75"/>
      <c r="C39" s="49" t="s">
        <v>266</v>
      </c>
      <c r="D39" s="53">
        <v>2.41886595547052E-2</v>
      </c>
      <c r="E39" s="70">
        <v>3.1099999999999999E-2</v>
      </c>
      <c r="F39" s="70">
        <v>-2.683E-2</v>
      </c>
    </row>
    <row r="40" spans="1:6" ht="22.5" x14ac:dyDescent="0.2">
      <c r="A40" s="3"/>
      <c r="B40" s="75"/>
      <c r="C40" s="49" t="s">
        <v>267</v>
      </c>
      <c r="D40" s="53">
        <v>1.9951342832122802E-2</v>
      </c>
      <c r="E40" s="70">
        <v>-5.28E-3</v>
      </c>
      <c r="F40" s="70">
        <v>-2.9139999999999999E-2</v>
      </c>
    </row>
    <row r="41" spans="1:6" ht="45" customHeight="1" x14ac:dyDescent="0.2">
      <c r="A41" s="3" t="s">
        <v>268</v>
      </c>
      <c r="B41" s="75">
        <f>1-SUM(D41:D42)</f>
        <v>0.34423107358399196</v>
      </c>
      <c r="C41" s="49" t="s">
        <v>269</v>
      </c>
      <c r="D41" s="53">
        <v>0.55237708184926704</v>
      </c>
      <c r="E41" s="70">
        <v>6.3899999999999998E-3</v>
      </c>
      <c r="F41" s="70">
        <v>-8.2000000000000007E-3</v>
      </c>
    </row>
    <row r="42" spans="1:6" ht="33.75" x14ac:dyDescent="0.2">
      <c r="A42" s="3"/>
      <c r="B42" s="75"/>
      <c r="C42" s="49" t="s">
        <v>272</v>
      </c>
      <c r="D42" s="53">
        <v>0.103391844566741</v>
      </c>
      <c r="E42" s="70">
        <v>9.1699999999999993E-3</v>
      </c>
      <c r="F42" s="70">
        <v>-1.189E-2</v>
      </c>
    </row>
    <row r="43" spans="1:6" ht="45" customHeight="1" x14ac:dyDescent="0.2">
      <c r="A43" s="3" t="s">
        <v>275</v>
      </c>
      <c r="B43" s="75">
        <f>1-SUM(D43:D44)</f>
        <v>7.7418481325036259E-2</v>
      </c>
      <c r="C43" s="49" t="s">
        <v>276</v>
      </c>
      <c r="D43" s="53">
        <v>0.89655964069299399</v>
      </c>
      <c r="E43" s="70">
        <v>-1.355E-2</v>
      </c>
      <c r="F43" s="70">
        <v>-1.555E-2</v>
      </c>
    </row>
    <row r="44" spans="1:6" ht="33.75" x14ac:dyDescent="0.2">
      <c r="A44" s="3"/>
      <c r="B44" s="75"/>
      <c r="C44" s="49" t="s">
        <v>277</v>
      </c>
      <c r="D44" s="53">
        <v>2.6021877981969799E-2</v>
      </c>
      <c r="E44" s="70">
        <v>1.83E-3</v>
      </c>
      <c r="F44" s="70">
        <v>-2.3619999999999999E-2</v>
      </c>
    </row>
    <row r="45" spans="1:6" ht="45" customHeight="1" x14ac:dyDescent="0.2">
      <c r="A45" s="3" t="s">
        <v>278</v>
      </c>
      <c r="B45" s="75">
        <f>1-SUM(D45:D46)</f>
        <v>3.4450720634984222E-2</v>
      </c>
      <c r="C45" s="49" t="s">
        <v>279</v>
      </c>
      <c r="D45" s="53">
        <v>0.95511329746391205</v>
      </c>
      <c r="E45" s="70">
        <v>9.6799999999999994E-3</v>
      </c>
      <c r="F45" s="70">
        <v>-2.281E-2</v>
      </c>
    </row>
    <row r="46" spans="1:6" ht="33.75" x14ac:dyDescent="0.2">
      <c r="A46" s="3"/>
      <c r="B46" s="75"/>
      <c r="C46" s="49" t="s">
        <v>280</v>
      </c>
      <c r="D46" s="53">
        <v>1.0435981901103701E-2</v>
      </c>
      <c r="E46" s="70">
        <v>1.4069999999999999E-2</v>
      </c>
      <c r="F46" s="70">
        <v>-3.669E-2</v>
      </c>
    </row>
    <row r="47" spans="1:6" ht="60" customHeight="1" x14ac:dyDescent="0.2">
      <c r="A47" s="3" t="s">
        <v>281</v>
      </c>
      <c r="B47" s="75">
        <f>1-SUM(D47:D50)</f>
        <v>0.45648291840415567</v>
      </c>
      <c r="C47" s="49" t="s">
        <v>282</v>
      </c>
      <c r="D47" s="53">
        <v>0.14091501963552</v>
      </c>
      <c r="E47" s="70" t="s">
        <v>996</v>
      </c>
      <c r="F47" s="70">
        <v>-1.745E-2</v>
      </c>
    </row>
    <row r="48" spans="1:6" ht="33.75" x14ac:dyDescent="0.2">
      <c r="A48" s="3"/>
      <c r="B48" s="75"/>
      <c r="C48" s="49" t="s">
        <v>285</v>
      </c>
      <c r="D48" s="53">
        <v>1.50825539587124E-2</v>
      </c>
      <c r="E48" s="70">
        <v>7.45E-3</v>
      </c>
      <c r="F48" s="70">
        <v>-2.546E-2</v>
      </c>
    </row>
    <row r="49" spans="1:6" ht="33.75" x14ac:dyDescent="0.2">
      <c r="A49" s="3"/>
      <c r="B49" s="75"/>
      <c r="C49" s="49" t="s">
        <v>286</v>
      </c>
      <c r="D49" s="53">
        <v>3.8315387084903903E-2</v>
      </c>
      <c r="E49" s="70">
        <v>-4.0299999999999997E-3</v>
      </c>
      <c r="F49" s="70">
        <v>-1.627E-2</v>
      </c>
    </row>
    <row r="50" spans="1:6" ht="33.75" x14ac:dyDescent="0.2">
      <c r="A50" s="3"/>
      <c r="B50" s="75"/>
      <c r="C50" s="49" t="s">
        <v>287</v>
      </c>
      <c r="D50" s="53">
        <v>0.34920412091670799</v>
      </c>
      <c r="E50" s="70">
        <v>1.9599999999999999E-3</v>
      </c>
      <c r="F50" s="70">
        <v>-6.94E-3</v>
      </c>
    </row>
    <row r="51" spans="1:6" ht="45" customHeight="1" x14ac:dyDescent="0.2">
      <c r="A51" s="3" t="s">
        <v>288</v>
      </c>
      <c r="B51" s="75">
        <f>1-SUM(D51:D53)</f>
        <v>3.0366933674494723E-2</v>
      </c>
      <c r="C51" s="49" t="s">
        <v>289</v>
      </c>
      <c r="D51" s="53">
        <v>9.31879632000127E-2</v>
      </c>
      <c r="E51" s="70">
        <v>8.1999999999999998E-4</v>
      </c>
      <c r="F51" s="70">
        <v>-2.929E-2</v>
      </c>
    </row>
    <row r="52" spans="1:6" ht="33.75" x14ac:dyDescent="0.2">
      <c r="A52" s="3"/>
      <c r="B52" s="75"/>
      <c r="C52" s="49" t="s">
        <v>290</v>
      </c>
      <c r="D52" s="53">
        <v>1.6888927688827601E-2</v>
      </c>
      <c r="E52" s="70">
        <v>-1.0869999999999999E-2</v>
      </c>
      <c r="F52" s="70">
        <v>-3.109E-2</v>
      </c>
    </row>
    <row r="53" spans="1:6" ht="22.5" x14ac:dyDescent="0.2">
      <c r="A53" s="3"/>
      <c r="B53" s="75"/>
      <c r="C53" s="49" t="s">
        <v>291</v>
      </c>
      <c r="D53" s="53">
        <v>0.85955617543666496</v>
      </c>
      <c r="E53" s="70">
        <v>7.5500000000000003E-3</v>
      </c>
      <c r="F53" s="70">
        <v>-1.8460000000000001E-2</v>
      </c>
    </row>
    <row r="54" spans="1:6" ht="30" customHeight="1" x14ac:dyDescent="0.2">
      <c r="A54" s="3" t="s">
        <v>292</v>
      </c>
      <c r="B54" s="75">
        <f>1-SUM(D54:D55)</f>
        <v>0.50093463647512304</v>
      </c>
      <c r="C54" s="49" t="s">
        <v>293</v>
      </c>
      <c r="D54" s="53">
        <v>0.14239624216868199</v>
      </c>
      <c r="E54" s="70">
        <v>2.034E-2</v>
      </c>
      <c r="F54" s="70">
        <v>-1.6840000000000001E-2</v>
      </c>
    </row>
    <row r="55" spans="1:6" ht="22.5" x14ac:dyDescent="0.2">
      <c r="A55" s="3"/>
      <c r="B55" s="75"/>
      <c r="C55" s="49" t="s">
        <v>294</v>
      </c>
      <c r="D55" s="53">
        <v>0.356669121356195</v>
      </c>
      <c r="E55" s="70">
        <v>3.0000000000000001E-3</v>
      </c>
      <c r="F55" s="70">
        <v>-0.14867</v>
      </c>
    </row>
    <row r="56" spans="1:6" ht="30" customHeight="1" x14ac:dyDescent="0.2">
      <c r="A56" s="3" t="s">
        <v>295</v>
      </c>
      <c r="B56" s="75">
        <f>1-SUM(D56:D58)</f>
        <v>2.7449184095953982E-2</v>
      </c>
      <c r="C56" s="49" t="s">
        <v>296</v>
      </c>
      <c r="D56" s="53">
        <v>0.643780977503147</v>
      </c>
      <c r="E56" s="70">
        <v>-3.2399999999999998E-2</v>
      </c>
      <c r="F56" s="70">
        <v>-0.14985999999999999</v>
      </c>
    </row>
    <row r="57" spans="1:6" ht="22.5" x14ac:dyDescent="0.2">
      <c r="A57" s="3"/>
      <c r="B57" s="75"/>
      <c r="C57" s="49" t="s">
        <v>297</v>
      </c>
      <c r="D57" s="53">
        <v>0.17526183668522999</v>
      </c>
      <c r="E57" s="70">
        <v>-3.0870000000000002E-2</v>
      </c>
      <c r="F57" s="70">
        <v>-1.9949999999999999E-2</v>
      </c>
    </row>
    <row r="58" spans="1:6" ht="22.5" x14ac:dyDescent="0.2">
      <c r="A58" s="3"/>
      <c r="B58" s="75"/>
      <c r="C58" s="49" t="s">
        <v>298</v>
      </c>
      <c r="D58" s="53">
        <v>0.153508001715669</v>
      </c>
      <c r="E58" s="70" t="s">
        <v>997</v>
      </c>
      <c r="F58" s="70">
        <v>-2.0289999999999999E-2</v>
      </c>
    </row>
    <row r="59" spans="1:6" ht="30" customHeight="1" x14ac:dyDescent="0.2">
      <c r="A59" s="3" t="s">
        <v>299</v>
      </c>
      <c r="B59" s="75">
        <f>1-SUM(D59:D60)</f>
        <v>0.1346088979794815</v>
      </c>
      <c r="C59" s="49" t="s">
        <v>300</v>
      </c>
      <c r="D59" s="53">
        <v>2.1349235245229501E-2</v>
      </c>
      <c r="E59" s="70">
        <v>3.227E-2</v>
      </c>
      <c r="F59" s="70">
        <v>-2.6519999999999998E-2</v>
      </c>
    </row>
    <row r="60" spans="1:6" x14ac:dyDescent="0.2">
      <c r="A60" s="3"/>
      <c r="B60" s="75"/>
      <c r="C60" s="49" t="s">
        <v>301</v>
      </c>
      <c r="D60" s="53">
        <v>0.84404186677528903</v>
      </c>
      <c r="E60" s="70">
        <v>3.0000000000000001E-3</v>
      </c>
      <c r="F60" s="70">
        <v>-9.3900000000000008E-3</v>
      </c>
    </row>
    <row r="61" spans="1:6" ht="30" customHeight="1" x14ac:dyDescent="0.2">
      <c r="A61" s="3" t="s">
        <v>302</v>
      </c>
      <c r="B61" s="75">
        <f>1-SUM(D61:D62)</f>
        <v>0.54357642166992903</v>
      </c>
      <c r="C61" s="49" t="s">
        <v>303</v>
      </c>
      <c r="D61" s="53">
        <v>2.6782553996397999E-2</v>
      </c>
      <c r="E61" s="70">
        <v>-3.2989999999999998E-2</v>
      </c>
      <c r="F61" s="70">
        <v>-2.247E-2</v>
      </c>
    </row>
    <row r="62" spans="1:6" ht="22.5" x14ac:dyDescent="0.2">
      <c r="A62" s="3"/>
      <c r="B62" s="75"/>
      <c r="C62" s="49" t="s">
        <v>305</v>
      </c>
      <c r="D62" s="53">
        <v>0.42964102433367302</v>
      </c>
      <c r="E62" s="70">
        <v>-9.3399999999999993E-3</v>
      </c>
      <c r="F62" s="70">
        <v>-8.1499999999999993E-3</v>
      </c>
    </row>
    <row r="63" spans="1:6" ht="30" customHeight="1" x14ac:dyDescent="0.2">
      <c r="A63" s="3" t="s">
        <v>306</v>
      </c>
      <c r="B63" s="75">
        <f>1-SUM(D63:D66)</f>
        <v>0.44588148861690968</v>
      </c>
      <c r="C63" s="49" t="s">
        <v>307</v>
      </c>
      <c r="D63" s="53">
        <v>0.120627673717766</v>
      </c>
      <c r="E63" s="70" t="s">
        <v>998</v>
      </c>
      <c r="F63" s="70">
        <v>-1.2840000000000001E-2</v>
      </c>
    </row>
    <row r="64" spans="1:6" ht="22.5" x14ac:dyDescent="0.2">
      <c r="A64" s="3"/>
      <c r="B64" s="75"/>
      <c r="C64" s="49" t="s">
        <v>310</v>
      </c>
      <c r="D64" s="53">
        <v>6.4910164468012302E-2</v>
      </c>
      <c r="E64" s="70">
        <v>1.051E-2</v>
      </c>
      <c r="F64" s="70">
        <v>-2.581E-2</v>
      </c>
    </row>
    <row r="65" spans="1:6" ht="22.5" x14ac:dyDescent="0.2">
      <c r="A65" s="3"/>
      <c r="B65" s="75"/>
      <c r="C65" s="49" t="s">
        <v>312</v>
      </c>
      <c r="D65" s="53">
        <v>0.11702731377480401</v>
      </c>
      <c r="E65" s="70" t="s">
        <v>999</v>
      </c>
      <c r="F65" s="70">
        <v>-1.091E-2</v>
      </c>
    </row>
    <row r="66" spans="1:6" ht="22.5" x14ac:dyDescent="0.2">
      <c r="A66" s="3"/>
      <c r="B66" s="75"/>
      <c r="C66" s="49" t="s">
        <v>315</v>
      </c>
      <c r="D66" s="53">
        <v>0.251553359422508</v>
      </c>
      <c r="E66" s="70" t="s">
        <v>1000</v>
      </c>
      <c r="F66" s="70">
        <v>-9.9600000000000001E-3</v>
      </c>
    </row>
    <row r="67" spans="1:6" ht="45" customHeight="1" x14ac:dyDescent="0.2">
      <c r="A67" s="3" t="s">
        <v>319</v>
      </c>
      <c r="B67" s="75">
        <f>1-SUM(D67:D68)</f>
        <v>0.35605842944051236</v>
      </c>
      <c r="C67" s="49" t="s">
        <v>320</v>
      </c>
      <c r="D67" s="53">
        <v>1.4307813823055701E-2</v>
      </c>
      <c r="E67" s="70">
        <v>-2.6970000000000001E-2</v>
      </c>
      <c r="F67" s="70">
        <v>-9.1819999999999999E-2</v>
      </c>
    </row>
    <row r="68" spans="1:6" ht="22.5" x14ac:dyDescent="0.2">
      <c r="A68" s="3"/>
      <c r="B68" s="75"/>
      <c r="C68" s="49" t="s">
        <v>321</v>
      </c>
      <c r="D68" s="53">
        <v>0.62963375673643196</v>
      </c>
      <c r="E68" s="70">
        <v>-5.1999999999999995E-4</v>
      </c>
      <c r="F68" s="70">
        <v>-6.8399999999999997E-3</v>
      </c>
    </row>
    <row r="69" spans="1:6" ht="60" customHeight="1" x14ac:dyDescent="0.2">
      <c r="A69" s="3" t="s">
        <v>322</v>
      </c>
      <c r="B69" s="75">
        <f>1-SUM(D69:D70)</f>
        <v>0.73232966588351933</v>
      </c>
      <c r="C69" s="49" t="s">
        <v>323</v>
      </c>
      <c r="D69" s="53">
        <v>1.54526926167617E-2</v>
      </c>
      <c r="E69" s="70">
        <v>-9.733E-2</v>
      </c>
      <c r="F69" s="70">
        <v>-0.11178</v>
      </c>
    </row>
    <row r="70" spans="1:6" ht="33.75" x14ac:dyDescent="0.2">
      <c r="A70" s="3"/>
      <c r="B70" s="75"/>
      <c r="C70" s="49" t="s">
        <v>324</v>
      </c>
      <c r="D70" s="53">
        <v>0.25221764149971898</v>
      </c>
      <c r="E70" s="70">
        <v>5.7299999999999999E-3</v>
      </c>
      <c r="F70" s="70">
        <v>-7.6899999999999998E-3</v>
      </c>
    </row>
    <row r="71" spans="1:6" ht="30" customHeight="1" x14ac:dyDescent="0.2">
      <c r="A71" s="3" t="s">
        <v>325</v>
      </c>
      <c r="B71" s="75">
        <f>1-SUM(D71:D72)</f>
        <v>0.42423952163522571</v>
      </c>
      <c r="C71" s="49" t="s">
        <v>326</v>
      </c>
      <c r="D71" s="53">
        <v>1.79441466161653E-2</v>
      </c>
      <c r="E71" s="70">
        <v>1.5730000000000001E-2</v>
      </c>
      <c r="F71" s="70">
        <v>-5.6570000000000002E-2</v>
      </c>
    </row>
    <row r="72" spans="1:6" ht="22.5" x14ac:dyDescent="0.2">
      <c r="A72" s="3"/>
      <c r="B72" s="75"/>
      <c r="C72" s="49" t="s">
        <v>327</v>
      </c>
      <c r="D72" s="53">
        <v>0.55781633174860901</v>
      </c>
      <c r="E72" s="70">
        <v>1.086E-2</v>
      </c>
      <c r="F72" s="70">
        <v>-6.77E-3</v>
      </c>
    </row>
    <row r="73" spans="1:6" ht="45" customHeight="1" x14ac:dyDescent="0.2">
      <c r="A73" s="3" t="s">
        <v>329</v>
      </c>
      <c r="B73" s="75">
        <f>1-SUM(D73:D74)</f>
        <v>0.54737965547150447</v>
      </c>
      <c r="C73" s="49" t="s">
        <v>330</v>
      </c>
      <c r="D73" s="53">
        <v>1.56460919541846E-2</v>
      </c>
      <c r="E73" s="70">
        <v>0.12248000000000001</v>
      </c>
      <c r="F73" s="70">
        <v>-0.11457000000000001</v>
      </c>
    </row>
    <row r="74" spans="1:6" ht="22.5" x14ac:dyDescent="0.2">
      <c r="A74" s="3"/>
      <c r="B74" s="75"/>
      <c r="C74" s="49" t="s">
        <v>331</v>
      </c>
      <c r="D74" s="53">
        <v>0.436974252574311</v>
      </c>
      <c r="E74" s="70">
        <v>5.2100000000000002E-3</v>
      </c>
      <c r="F74" s="70">
        <v>-6.7000000000000002E-3</v>
      </c>
    </row>
    <row r="75" spans="1:6" ht="45" customHeight="1" x14ac:dyDescent="0.2">
      <c r="A75" s="3" t="s">
        <v>332</v>
      </c>
      <c r="B75" s="75">
        <f>1-SUM(D75:D76)</f>
        <v>0.69915769085151935</v>
      </c>
      <c r="C75" s="49" t="s">
        <v>333</v>
      </c>
      <c r="D75" s="53">
        <v>1.6986670279445702E-2</v>
      </c>
      <c r="E75" s="70">
        <v>-8.1200000000000005E-3</v>
      </c>
      <c r="F75" s="70">
        <v>-7.9729999999999995E-2</v>
      </c>
    </row>
    <row r="76" spans="1:6" ht="22.5" x14ac:dyDescent="0.2">
      <c r="A76" s="3"/>
      <c r="B76" s="75"/>
      <c r="C76" s="49" t="s">
        <v>334</v>
      </c>
      <c r="D76" s="53">
        <v>0.28385563886903498</v>
      </c>
      <c r="E76" s="70">
        <v>-1.32E-3</v>
      </c>
      <c r="F76" s="70">
        <v>-7.1500000000000001E-3</v>
      </c>
    </row>
    <row r="77" spans="1:6" ht="15" customHeight="1" x14ac:dyDescent="0.2">
      <c r="A77" s="3" t="s">
        <v>335</v>
      </c>
      <c r="B77" s="75">
        <f>1-SUM(D77:D82)</f>
        <v>0.3033390439664263</v>
      </c>
      <c r="C77" s="49" t="s">
        <v>336</v>
      </c>
      <c r="D77" s="53">
        <v>0</v>
      </c>
      <c r="E77" s="70" t="s">
        <v>423</v>
      </c>
      <c r="F77" s="70" t="s">
        <v>423</v>
      </c>
    </row>
    <row r="78" spans="1:6" x14ac:dyDescent="0.2">
      <c r="A78" s="3"/>
      <c r="B78" s="75"/>
      <c r="C78" s="49" t="s">
        <v>337</v>
      </c>
      <c r="D78" s="53">
        <v>8.1702183057111702E-2</v>
      </c>
      <c r="E78" s="70" t="s">
        <v>1001</v>
      </c>
      <c r="F78" s="70">
        <v>-1.349E-2</v>
      </c>
    </row>
    <row r="79" spans="1:6" x14ac:dyDescent="0.2">
      <c r="A79" s="3"/>
      <c r="B79" s="75"/>
      <c r="C79" s="49" t="s">
        <v>345</v>
      </c>
      <c r="D79" s="53">
        <v>0.110132029721751</v>
      </c>
      <c r="E79" s="70" t="s">
        <v>1002</v>
      </c>
      <c r="F79" s="70">
        <v>-1.119E-2</v>
      </c>
    </row>
    <row r="80" spans="1:6" x14ac:dyDescent="0.2">
      <c r="A80" s="3"/>
      <c r="B80" s="75"/>
      <c r="C80" s="49" t="s">
        <v>350</v>
      </c>
      <c r="D80" s="53">
        <v>0.19234185481873201</v>
      </c>
      <c r="E80" s="70" t="s">
        <v>1003</v>
      </c>
      <c r="F80" s="70">
        <v>-9.0699999999999999E-3</v>
      </c>
    </row>
    <row r="81" spans="1:6" x14ac:dyDescent="0.2">
      <c r="A81" s="3"/>
      <c r="B81" s="75"/>
      <c r="C81" s="49" t="s">
        <v>353</v>
      </c>
      <c r="D81" s="53">
        <v>0.20973065270167901</v>
      </c>
      <c r="E81" s="70" t="s">
        <v>1004</v>
      </c>
      <c r="F81" s="70">
        <v>-8.7899999999999992E-3</v>
      </c>
    </row>
    <row r="82" spans="1:6" x14ac:dyDescent="0.2">
      <c r="A82" s="3"/>
      <c r="B82" s="75"/>
      <c r="C82" s="49" t="s">
        <v>356</v>
      </c>
      <c r="D82" s="53">
        <v>0.1027542357343</v>
      </c>
      <c r="E82" s="70" t="s">
        <v>1005</v>
      </c>
      <c r="F82" s="70">
        <v>-1.1599999999999999E-2</v>
      </c>
    </row>
    <row r="83" spans="1:6" ht="30" customHeight="1" x14ac:dyDescent="0.2">
      <c r="A83" s="3" t="s">
        <v>361</v>
      </c>
      <c r="B83" s="75">
        <f>1-SUM(D83:D85)</f>
        <v>5.3680401759565011E-2</v>
      </c>
      <c r="C83" s="49" t="s">
        <v>362</v>
      </c>
      <c r="D83" s="53">
        <v>0.596831227986239</v>
      </c>
      <c r="E83" s="70">
        <v>1.1780000000000001E-2</v>
      </c>
      <c r="F83" s="70">
        <v>-1.406E-2</v>
      </c>
    </row>
    <row r="84" spans="1:6" x14ac:dyDescent="0.2">
      <c r="A84" s="3"/>
      <c r="B84" s="75"/>
      <c r="C84" s="49" t="s">
        <v>363</v>
      </c>
      <c r="D84" s="53">
        <v>0.13155541465304699</v>
      </c>
      <c r="E84" s="70">
        <v>9.4800000000000006E-3</v>
      </c>
      <c r="F84" s="70">
        <v>-1.6E-2</v>
      </c>
    </row>
    <row r="85" spans="1:6" x14ac:dyDescent="0.2">
      <c r="A85" s="3"/>
      <c r="B85" s="75"/>
      <c r="C85" s="49" t="s">
        <v>364</v>
      </c>
      <c r="D85" s="53">
        <v>0.217932955601149</v>
      </c>
      <c r="E85" s="70">
        <v>1.5440000000000001E-2</v>
      </c>
      <c r="F85" s="70">
        <v>-1.519E-2</v>
      </c>
    </row>
    <row r="86" spans="1:6" ht="30" customHeight="1" x14ac:dyDescent="0.2">
      <c r="A86" s="3" t="s">
        <v>604</v>
      </c>
      <c r="B86" s="75">
        <f>1-SUM(D86:D89)</f>
        <v>0.35374037716175644</v>
      </c>
      <c r="C86" s="49" t="s">
        <v>366</v>
      </c>
      <c r="D86" s="53">
        <v>0.115902319781992</v>
      </c>
      <c r="E86" s="70">
        <v>-2.8300000000000001E-3</v>
      </c>
      <c r="F86" s="70">
        <v>-6.2700000000000004E-3</v>
      </c>
    </row>
    <row r="87" spans="1:6" x14ac:dyDescent="0.2">
      <c r="A87" s="3"/>
      <c r="B87" s="75"/>
      <c r="C87" s="49" t="s">
        <v>367</v>
      </c>
      <c r="D87" s="53">
        <v>0.15017299891461</v>
      </c>
      <c r="E87" s="70" t="s">
        <v>1006</v>
      </c>
      <c r="F87" s="70">
        <v>-9.6500000000000006E-3</v>
      </c>
    </row>
    <row r="88" spans="1:6" x14ac:dyDescent="0.2">
      <c r="A88" s="3"/>
      <c r="B88" s="75"/>
      <c r="C88" s="49" t="s">
        <v>370</v>
      </c>
      <c r="D88" s="53">
        <v>0.35425127534960599</v>
      </c>
      <c r="E88" s="70" t="s">
        <v>1007</v>
      </c>
      <c r="F88" s="70">
        <v>-7.1399999999999996E-3</v>
      </c>
    </row>
    <row r="89" spans="1:6" x14ac:dyDescent="0.2">
      <c r="A89" s="3"/>
      <c r="B89" s="75"/>
      <c r="C89" s="49" t="s">
        <v>372</v>
      </c>
      <c r="D89" s="53">
        <v>2.5933028792035601E-2</v>
      </c>
      <c r="E89" s="70" t="s">
        <v>1008</v>
      </c>
      <c r="F89" s="70">
        <v>-1.985E-2</v>
      </c>
    </row>
    <row r="90" spans="1:6" ht="30" customHeight="1" x14ac:dyDescent="0.2">
      <c r="A90" s="3" t="s">
        <v>376</v>
      </c>
      <c r="B90" s="75">
        <f>1-SUM(D90:D91)</f>
        <v>0.79204055068243906</v>
      </c>
      <c r="C90" s="49" t="s">
        <v>377</v>
      </c>
      <c r="D90" s="53">
        <v>1.0053747029149501E-3</v>
      </c>
      <c r="E90" s="70">
        <v>-6.0440000000000001E-2</v>
      </c>
      <c r="F90" s="70">
        <v>-0.12021</v>
      </c>
    </row>
    <row r="91" spans="1:6" x14ac:dyDescent="0.2">
      <c r="A91" s="3"/>
      <c r="B91" s="75"/>
      <c r="C91" s="49" t="s">
        <v>378</v>
      </c>
      <c r="D91" s="53">
        <v>0.20695407461464599</v>
      </c>
      <c r="E91" s="70" t="s">
        <v>1009</v>
      </c>
      <c r="F91" s="70">
        <v>-8.0499999999999999E-3</v>
      </c>
    </row>
    <row r="92" spans="1:6" ht="15" customHeight="1" x14ac:dyDescent="0.2">
      <c r="A92" s="3" t="s">
        <v>381</v>
      </c>
      <c r="B92" s="75">
        <f>1-SUM(D92:D95)</f>
        <v>0.201358936699502</v>
      </c>
      <c r="C92" s="49" t="s">
        <v>382</v>
      </c>
      <c r="D92" s="53">
        <v>0.13657807105311101</v>
      </c>
      <c r="E92" s="70">
        <v>2.8E-3</v>
      </c>
      <c r="F92" s="70">
        <v>-1.094E-2</v>
      </c>
    </row>
    <row r="93" spans="1:6" x14ac:dyDescent="0.2">
      <c r="A93" s="3"/>
      <c r="B93" s="75"/>
      <c r="C93" s="49" t="s">
        <v>383</v>
      </c>
      <c r="D93" s="53">
        <v>0.21844881296122501</v>
      </c>
      <c r="E93" s="70" t="s">
        <v>1010</v>
      </c>
      <c r="F93" s="70">
        <v>-9.7300000000000008E-3</v>
      </c>
    </row>
    <row r="94" spans="1:6" x14ac:dyDescent="0.2">
      <c r="A94" s="3"/>
      <c r="B94" s="75"/>
      <c r="C94" s="49" t="s">
        <v>388</v>
      </c>
      <c r="D94" s="53">
        <v>0.22484212632879</v>
      </c>
      <c r="E94" s="70">
        <v>-8.6999999999999994E-3</v>
      </c>
      <c r="F94" s="70">
        <v>-9.4299999999999991E-3</v>
      </c>
    </row>
    <row r="95" spans="1:6" x14ac:dyDescent="0.2">
      <c r="A95" s="3"/>
      <c r="B95" s="75"/>
      <c r="C95" s="49" t="s">
        <v>389</v>
      </c>
      <c r="D95" s="53">
        <v>0.21877205295737201</v>
      </c>
      <c r="E95" s="70">
        <v>1.321E-2</v>
      </c>
      <c r="F95" s="70">
        <v>-9.6699999999999998E-3</v>
      </c>
    </row>
    <row r="96" spans="1:6" ht="45" customHeight="1" x14ac:dyDescent="0.2">
      <c r="A96" s="3" t="s">
        <v>392</v>
      </c>
      <c r="B96" s="75">
        <f>1-SUM(D96:D97)</f>
        <v>0.74368640671778485</v>
      </c>
      <c r="C96" s="49" t="s">
        <v>393</v>
      </c>
      <c r="D96" s="53">
        <v>4.5063734475476201E-2</v>
      </c>
      <c r="E96" s="70">
        <v>1.264E-2</v>
      </c>
      <c r="F96" s="70">
        <v>-2.162E-2</v>
      </c>
    </row>
    <row r="97" spans="1:6" ht="22.5" x14ac:dyDescent="0.2">
      <c r="A97" s="3"/>
      <c r="B97" s="75"/>
      <c r="C97" s="49" t="s">
        <v>394</v>
      </c>
      <c r="D97" s="53">
        <v>0.21124985880673899</v>
      </c>
      <c r="E97" s="70">
        <v>9.3799999999999994E-3</v>
      </c>
      <c r="F97" s="70">
        <v>-1.324E-2</v>
      </c>
    </row>
    <row r="98" spans="1:6" ht="30" customHeight="1" x14ac:dyDescent="0.2">
      <c r="A98" s="3" t="s">
        <v>395</v>
      </c>
      <c r="B98" s="75">
        <f>1-SUM(D98:D100)</f>
        <v>0.30049959190370701</v>
      </c>
      <c r="C98" s="49" t="s">
        <v>396</v>
      </c>
      <c r="D98" s="53">
        <v>0.23211574339919699</v>
      </c>
      <c r="E98" s="70" t="s">
        <v>1011</v>
      </c>
      <c r="F98" s="70">
        <v>-1.2710000000000001E-2</v>
      </c>
    </row>
    <row r="99" spans="1:6" ht="22.5" x14ac:dyDescent="0.2">
      <c r="A99" s="3"/>
      <c r="B99" s="75"/>
      <c r="C99" s="49" t="s">
        <v>404</v>
      </c>
      <c r="D99" s="53">
        <v>0.30719093272118903</v>
      </c>
      <c r="E99" s="70" t="s">
        <v>1012</v>
      </c>
      <c r="F99" s="70">
        <v>-8.9200000000000008E-3</v>
      </c>
    </row>
    <row r="100" spans="1:6" ht="22.5" x14ac:dyDescent="0.2">
      <c r="A100" s="3"/>
      <c r="B100" s="75"/>
      <c r="C100" s="49" t="s">
        <v>407</v>
      </c>
      <c r="D100" s="53">
        <v>0.160193731975907</v>
      </c>
      <c r="E100" s="70" t="s">
        <v>1013</v>
      </c>
      <c r="F100" s="70">
        <v>-1.4829999999999999E-2</v>
      </c>
    </row>
    <row r="101" spans="1:6" ht="15" customHeight="1" x14ac:dyDescent="0.2">
      <c r="A101" s="3" t="s">
        <v>413</v>
      </c>
      <c r="B101" s="75">
        <f>1-SUM(D101:D102)</f>
        <v>0.25140537285901576</v>
      </c>
      <c r="C101" s="49" t="s">
        <v>414</v>
      </c>
      <c r="D101" s="53">
        <v>3.7195148056865197E-2</v>
      </c>
      <c r="E101" s="70">
        <v>-5.0499999999999998E-3</v>
      </c>
      <c r="F101" s="70">
        <v>-1.728E-2</v>
      </c>
    </row>
    <row r="102" spans="1:6" x14ac:dyDescent="0.2">
      <c r="A102" s="3"/>
      <c r="B102" s="75"/>
      <c r="C102" s="49" t="s">
        <v>415</v>
      </c>
      <c r="D102" s="53">
        <v>0.71139947908411905</v>
      </c>
      <c r="E102" s="70">
        <v>-8.26E-3</v>
      </c>
      <c r="F102" s="70">
        <v>-7.3299999999999997E-3</v>
      </c>
    </row>
    <row r="103" spans="1:6" ht="15" customHeight="1" x14ac:dyDescent="0.2">
      <c r="A103" s="3" t="s">
        <v>418</v>
      </c>
      <c r="B103" s="75">
        <f>1-SUM(D103:D104)</f>
        <v>0.58304909276249228</v>
      </c>
      <c r="C103" s="49" t="s">
        <v>419</v>
      </c>
      <c r="D103" s="53">
        <v>8.3707523082034704E-2</v>
      </c>
      <c r="E103" s="70">
        <v>-1.451E-2</v>
      </c>
      <c r="F103" s="70">
        <v>-0.15805</v>
      </c>
    </row>
    <row r="104" spans="1:6" ht="13.5" customHeight="1" x14ac:dyDescent="0.2">
      <c r="A104" s="3"/>
      <c r="B104" s="75"/>
      <c r="C104" s="49" t="s">
        <v>420</v>
      </c>
      <c r="D104" s="53">
        <v>0.333243384155473</v>
      </c>
      <c r="E104" s="70">
        <v>2.6179999999999998E-2</v>
      </c>
      <c r="F104" s="70">
        <v>-0.15723000000000001</v>
      </c>
    </row>
    <row r="105" spans="1:6" ht="15" customHeight="1" x14ac:dyDescent="0.2">
      <c r="A105" s="3" t="s">
        <v>421</v>
      </c>
      <c r="B105" s="75">
        <f>1-SUM(D105:D106)</f>
        <v>0.33286675190419734</v>
      </c>
      <c r="C105" s="49" t="s">
        <v>422</v>
      </c>
      <c r="D105" s="53">
        <v>8.3707523082034704E-2</v>
      </c>
      <c r="E105" s="70" t="s">
        <v>423</v>
      </c>
      <c r="F105" s="70" t="s">
        <v>423</v>
      </c>
    </row>
    <row r="106" spans="1:6" x14ac:dyDescent="0.2">
      <c r="A106" s="3"/>
      <c r="B106" s="75"/>
      <c r="C106" s="49" t="s">
        <v>424</v>
      </c>
      <c r="D106" s="53">
        <v>0.58342572501376799</v>
      </c>
      <c r="E106" s="70">
        <v>1.1599999999999999E-2</v>
      </c>
      <c r="F106" s="70">
        <v>-0.15723999999999999</v>
      </c>
    </row>
    <row r="107" spans="1:6" ht="30" customHeight="1" x14ac:dyDescent="0.2">
      <c r="A107" s="3" t="s">
        <v>425</v>
      </c>
      <c r="B107" s="75">
        <f>1-SUM(D107:D108)</f>
        <v>0.96545546757289058</v>
      </c>
      <c r="C107" s="49" t="s">
        <v>426</v>
      </c>
      <c r="D107" s="53">
        <v>2.12656089171552E-3</v>
      </c>
      <c r="E107" s="70">
        <v>1.9040000000000001E-2</v>
      </c>
      <c r="F107" s="70">
        <v>-0.11172</v>
      </c>
    </row>
    <row r="108" spans="1:6" ht="22.5" x14ac:dyDescent="0.2">
      <c r="A108" s="3"/>
      <c r="B108" s="75"/>
      <c r="C108" s="49" t="s">
        <v>427</v>
      </c>
      <c r="D108" s="53">
        <v>3.24179715353939E-2</v>
      </c>
      <c r="E108" s="70" t="s">
        <v>1014</v>
      </c>
      <c r="F108" s="70">
        <v>-1.78E-2</v>
      </c>
    </row>
    <row r="109" spans="1:6" ht="60" customHeight="1" x14ac:dyDescent="0.2">
      <c r="A109" s="3" t="s">
        <v>432</v>
      </c>
      <c r="B109" s="75">
        <f>1-SUM(D109:D110)</f>
        <v>0.53493807739206101</v>
      </c>
      <c r="C109" s="49" t="s">
        <v>433</v>
      </c>
      <c r="D109" s="53">
        <v>1.4969177721139799E-3</v>
      </c>
      <c r="E109" s="70">
        <v>-4.8820000000000002E-2</v>
      </c>
      <c r="F109" s="70">
        <v>-0.11656999999999999</v>
      </c>
    </row>
    <row r="110" spans="1:6" ht="33.75" x14ac:dyDescent="0.2">
      <c r="A110" s="3"/>
      <c r="B110" s="75"/>
      <c r="C110" s="49" t="s">
        <v>434</v>
      </c>
      <c r="D110" s="53">
        <v>0.46356500483582502</v>
      </c>
      <c r="E110" s="70" t="s">
        <v>1015</v>
      </c>
      <c r="F110" s="70">
        <v>-7.3299999999999997E-3</v>
      </c>
    </row>
    <row r="111" spans="1:6" ht="60" customHeight="1" x14ac:dyDescent="0.2">
      <c r="A111" s="3" t="s">
        <v>436</v>
      </c>
      <c r="B111" s="75">
        <f>1-SUM(D111:D116)</f>
        <v>0.24293930758180127</v>
      </c>
      <c r="C111" s="49" t="s">
        <v>437</v>
      </c>
      <c r="D111" s="53">
        <v>0.278934085422818</v>
      </c>
      <c r="E111" s="70">
        <v>7.5799999999999999E-3</v>
      </c>
      <c r="F111" s="70">
        <v>-1.095E-2</v>
      </c>
    </row>
    <row r="112" spans="1:6" ht="45" x14ac:dyDescent="0.2">
      <c r="A112" s="3"/>
      <c r="B112" s="75"/>
      <c r="C112" s="49" t="s">
        <v>438</v>
      </c>
      <c r="D112" s="53">
        <v>6.0747213122654799E-3</v>
      </c>
      <c r="E112" s="70" t="s">
        <v>1016</v>
      </c>
      <c r="F112" s="70">
        <v>-3.9989999999999998E-2</v>
      </c>
    </row>
    <row r="113" spans="1:6" ht="45" x14ac:dyDescent="0.2">
      <c r="A113" s="3"/>
      <c r="B113" s="75"/>
      <c r="C113" s="49" t="s">
        <v>444</v>
      </c>
      <c r="D113" s="53">
        <v>2.7275770575177199E-2</v>
      </c>
      <c r="E113" s="70" t="s">
        <v>1017</v>
      </c>
      <c r="F113" s="70">
        <v>-2.001E-2</v>
      </c>
    </row>
    <row r="114" spans="1:6" ht="45" x14ac:dyDescent="0.2">
      <c r="A114" s="3"/>
      <c r="B114" s="75"/>
      <c r="C114" s="49" t="s">
        <v>448</v>
      </c>
      <c r="D114" s="53">
        <v>0.119412604296371</v>
      </c>
      <c r="E114" s="70" t="s">
        <v>1018</v>
      </c>
      <c r="F114" s="70">
        <v>-1.1180000000000001E-2</v>
      </c>
    </row>
    <row r="115" spans="1:6" ht="45" x14ac:dyDescent="0.2">
      <c r="A115" s="3"/>
      <c r="B115" s="75"/>
      <c r="C115" s="49" t="s">
        <v>450</v>
      </c>
      <c r="D115" s="53">
        <v>0.186548583444721</v>
      </c>
      <c r="E115" s="70">
        <v>3.2699999999999999E-3</v>
      </c>
      <c r="F115" s="70">
        <v>-9.6500000000000006E-3</v>
      </c>
    </row>
    <row r="116" spans="1:6" ht="45" x14ac:dyDescent="0.2">
      <c r="A116" s="3"/>
      <c r="B116" s="75"/>
      <c r="C116" s="49" t="s">
        <v>451</v>
      </c>
      <c r="D116" s="53">
        <v>0.138814927366846</v>
      </c>
      <c r="E116" s="70" t="s">
        <v>1019</v>
      </c>
      <c r="F116" s="70">
        <v>-1.1599999999999999E-2</v>
      </c>
    </row>
    <row r="117" spans="1:6" ht="60" customHeight="1" x14ac:dyDescent="0.2">
      <c r="A117" s="3" t="s">
        <v>452</v>
      </c>
      <c r="B117" s="75">
        <f>1-SUM(D117:D121)</f>
        <v>2.7942273749585578E-2</v>
      </c>
      <c r="C117" s="49" t="s">
        <v>453</v>
      </c>
      <c r="D117" s="53">
        <v>0.79717130147554405</v>
      </c>
      <c r="E117" s="70">
        <v>-4.28E-3</v>
      </c>
      <c r="F117" s="70">
        <v>-1.916E-2</v>
      </c>
    </row>
    <row r="118" spans="1:6" ht="33.75" x14ac:dyDescent="0.2">
      <c r="A118" s="3"/>
      <c r="B118" s="75"/>
      <c r="C118" s="49" t="s">
        <v>454</v>
      </c>
      <c r="D118" s="53">
        <v>7.3551105661232002E-3</v>
      </c>
      <c r="E118" s="70">
        <v>5.9220000000000002E-2</v>
      </c>
      <c r="F118" s="70">
        <v>-4.1399999999999999E-2</v>
      </c>
    </row>
    <row r="119" spans="1:6" ht="45" x14ac:dyDescent="0.2">
      <c r="A119" s="3"/>
      <c r="B119" s="75"/>
      <c r="C119" s="49" t="s">
        <v>460</v>
      </c>
      <c r="D119" s="53">
        <v>7.8701841352816701E-3</v>
      </c>
      <c r="E119" s="70">
        <v>1.34E-3</v>
      </c>
      <c r="F119" s="70">
        <v>-3.9489999999999997E-2</v>
      </c>
    </row>
    <row r="120" spans="1:6" ht="45" x14ac:dyDescent="0.2">
      <c r="A120" s="3"/>
      <c r="B120" s="75"/>
      <c r="C120" s="49" t="s">
        <v>461</v>
      </c>
      <c r="D120" s="53">
        <v>1.50600443607985E-2</v>
      </c>
      <c r="E120" s="70">
        <v>-1.6379999999999999E-2</v>
      </c>
      <c r="F120" s="70">
        <v>-3.1119999999999998E-2</v>
      </c>
    </row>
    <row r="121" spans="1:6" ht="45" x14ac:dyDescent="0.2">
      <c r="A121" s="3"/>
      <c r="B121" s="75"/>
      <c r="C121" s="49" t="s">
        <v>462</v>
      </c>
      <c r="D121" s="53">
        <v>0.144601085712667</v>
      </c>
      <c r="E121" s="70">
        <v>-1.3299999999999999E-2</v>
      </c>
      <c r="F121" s="70">
        <v>-2.0709999999999999E-2</v>
      </c>
    </row>
    <row r="122" spans="1:6" ht="30" customHeight="1" x14ac:dyDescent="0.2">
      <c r="A122" s="3" t="s">
        <v>463</v>
      </c>
      <c r="B122" s="75">
        <f>1-SUM(D122:D126)</f>
        <v>0.43559532482680796</v>
      </c>
      <c r="C122" s="49" t="s">
        <v>464</v>
      </c>
      <c r="D122" s="53">
        <v>2.6172813398978199E-3</v>
      </c>
      <c r="E122" s="70">
        <v>-2.8300000000000001E-3</v>
      </c>
      <c r="F122" s="70">
        <v>-6.2019999999999999E-2</v>
      </c>
    </row>
    <row r="123" spans="1:6" ht="22.5" x14ac:dyDescent="0.2">
      <c r="A123" s="3"/>
      <c r="B123" s="75"/>
      <c r="C123" s="49" t="s">
        <v>465</v>
      </c>
      <c r="D123" s="53">
        <v>0.12585216907264499</v>
      </c>
      <c r="E123" s="70">
        <v>3.1199999999999999E-3</v>
      </c>
      <c r="F123" s="70">
        <v>-1.0959999999999999E-2</v>
      </c>
    </row>
    <row r="124" spans="1:6" ht="33.75" x14ac:dyDescent="0.2">
      <c r="A124" s="3"/>
      <c r="B124" s="75"/>
      <c r="C124" s="49" t="s">
        <v>466</v>
      </c>
      <c r="D124" s="53">
        <v>4.2149165712942201E-2</v>
      </c>
      <c r="E124" s="70">
        <v>-3.79E-3</v>
      </c>
      <c r="F124" s="70">
        <v>-1.6199999999999999E-2</v>
      </c>
    </row>
    <row r="125" spans="1:6" ht="33.75" x14ac:dyDescent="0.2">
      <c r="A125" s="3"/>
      <c r="B125" s="75"/>
      <c r="C125" s="49" t="s">
        <v>468</v>
      </c>
      <c r="D125" s="53">
        <v>0.16918908777474201</v>
      </c>
      <c r="E125" s="70">
        <v>-8.7500000000000008E-3</v>
      </c>
      <c r="F125" s="70">
        <v>-9.7199999999999995E-3</v>
      </c>
    </row>
    <row r="126" spans="1:6" ht="33.75" x14ac:dyDescent="0.2">
      <c r="A126" s="3"/>
      <c r="B126" s="75"/>
      <c r="C126" s="49" t="s">
        <v>469</v>
      </c>
      <c r="D126" s="53">
        <v>0.22459697127296499</v>
      </c>
      <c r="E126" s="70">
        <v>-5.0800000000000003E-3</v>
      </c>
      <c r="F126" s="70">
        <v>-1.014E-2</v>
      </c>
    </row>
    <row r="127" spans="1:6" ht="15" customHeight="1" x14ac:dyDescent="0.2">
      <c r="A127" s="3" t="s">
        <v>470</v>
      </c>
      <c r="B127" s="75">
        <f>1-SUM(D127:D139)</f>
        <v>0.13042276877257231</v>
      </c>
      <c r="C127" s="49" t="s">
        <v>471</v>
      </c>
      <c r="D127" s="53">
        <v>0</v>
      </c>
      <c r="E127" s="70" t="s">
        <v>423</v>
      </c>
      <c r="F127" s="70" t="s">
        <v>423</v>
      </c>
    </row>
    <row r="128" spans="1:6" x14ac:dyDescent="0.2">
      <c r="A128" s="3"/>
      <c r="B128" s="75"/>
      <c r="C128" s="49" t="s">
        <v>472</v>
      </c>
      <c r="D128" s="53">
        <v>0</v>
      </c>
      <c r="E128" s="70" t="s">
        <v>423</v>
      </c>
      <c r="F128" s="70" t="s">
        <v>423</v>
      </c>
    </row>
    <row r="129" spans="1:6" x14ac:dyDescent="0.2">
      <c r="A129" s="3"/>
      <c r="B129" s="75"/>
      <c r="C129" s="49" t="s">
        <v>473</v>
      </c>
      <c r="D129" s="53">
        <v>7.3530517744647805E-2</v>
      </c>
      <c r="E129" s="70" t="s">
        <v>1020</v>
      </c>
      <c r="F129" s="70">
        <v>-1.5469999999999999E-2</v>
      </c>
    </row>
    <row r="130" spans="1:6" x14ac:dyDescent="0.2">
      <c r="A130" s="3"/>
      <c r="B130" s="75"/>
      <c r="C130" s="49" t="s">
        <v>478</v>
      </c>
      <c r="D130" s="53">
        <v>6.0305715387245801E-2</v>
      </c>
      <c r="E130" s="70">
        <v>-2.0650000000000002E-2</v>
      </c>
      <c r="F130" s="70">
        <v>-1.6070000000000001E-2</v>
      </c>
    </row>
    <row r="131" spans="1:6" x14ac:dyDescent="0.2">
      <c r="A131" s="3"/>
      <c r="B131" s="75"/>
      <c r="C131" s="49" t="s">
        <v>479</v>
      </c>
      <c r="D131" s="53">
        <v>5.9142651423662602E-2</v>
      </c>
      <c r="E131" s="70">
        <v>1.847E-2</v>
      </c>
      <c r="F131" s="70">
        <v>-1.5980000000000001E-2</v>
      </c>
    </row>
    <row r="132" spans="1:6" x14ac:dyDescent="0.2">
      <c r="A132" s="3"/>
      <c r="B132" s="75"/>
      <c r="C132" s="49" t="s">
        <v>480</v>
      </c>
      <c r="D132" s="53">
        <v>4.6070082912834799E-2</v>
      </c>
      <c r="E132" s="70">
        <v>-2.0580000000000001E-2</v>
      </c>
      <c r="F132" s="70">
        <v>-1.7139999999999999E-2</v>
      </c>
    </row>
    <row r="133" spans="1:6" x14ac:dyDescent="0.2">
      <c r="A133" s="3"/>
      <c r="B133" s="75"/>
      <c r="C133" s="49" t="s">
        <v>481</v>
      </c>
      <c r="D133" s="53">
        <v>9.5417338886745098E-2</v>
      </c>
      <c r="E133" s="70">
        <v>-3.1E-4</v>
      </c>
      <c r="F133" s="70">
        <v>-1.482E-2</v>
      </c>
    </row>
    <row r="134" spans="1:6" x14ac:dyDescent="0.2">
      <c r="A134" s="3"/>
      <c r="B134" s="75"/>
      <c r="C134" s="49" t="s">
        <v>482</v>
      </c>
      <c r="D134" s="53">
        <v>7.9833473609509903E-2</v>
      </c>
      <c r="E134" s="70">
        <v>-1.32E-2</v>
      </c>
      <c r="F134" s="70">
        <v>-1.4619999999999999E-2</v>
      </c>
    </row>
    <row r="135" spans="1:6" x14ac:dyDescent="0.2">
      <c r="A135" s="3"/>
      <c r="B135" s="75"/>
      <c r="C135" s="49" t="s">
        <v>484</v>
      </c>
      <c r="D135" s="53">
        <v>8.3002472225854607E-2</v>
      </c>
      <c r="E135" s="70">
        <v>6.8700000000000002E-3</v>
      </c>
      <c r="F135" s="70">
        <v>-2.4969999999999999E-2</v>
      </c>
    </row>
    <row r="136" spans="1:6" x14ac:dyDescent="0.2">
      <c r="A136" s="3"/>
      <c r="B136" s="75"/>
      <c r="C136" s="49" t="s">
        <v>485</v>
      </c>
      <c r="D136" s="53">
        <v>9.90455949275727E-2</v>
      </c>
      <c r="E136" s="70">
        <v>-4.0299999999999997E-3</v>
      </c>
      <c r="F136" s="70">
        <v>-1.427E-2</v>
      </c>
    </row>
    <row r="137" spans="1:6" x14ac:dyDescent="0.2">
      <c r="A137" s="3"/>
      <c r="B137" s="75"/>
      <c r="C137" s="49" t="s">
        <v>486</v>
      </c>
      <c r="D137" s="53">
        <v>4.9021171717535499E-2</v>
      </c>
      <c r="E137" s="70">
        <v>2.8E-3</v>
      </c>
      <c r="F137" s="70">
        <v>-1.6959999999999999E-2</v>
      </c>
    </row>
    <row r="138" spans="1:6" x14ac:dyDescent="0.2">
      <c r="A138" s="3"/>
      <c r="B138" s="75"/>
      <c r="C138" s="49" t="s">
        <v>487</v>
      </c>
      <c r="D138" s="53">
        <v>0.12369533449892101</v>
      </c>
      <c r="E138" s="70">
        <v>1.48E-3</v>
      </c>
      <c r="F138" s="70">
        <v>-1.269E-2</v>
      </c>
    </row>
    <row r="139" spans="1:6" x14ac:dyDescent="0.2">
      <c r="A139" s="3"/>
      <c r="B139" s="75"/>
      <c r="C139" s="49" t="s">
        <v>488</v>
      </c>
      <c r="D139" s="53">
        <v>0.10051287789289801</v>
      </c>
      <c r="E139" s="70">
        <v>-1.1560000000000001E-2</v>
      </c>
      <c r="F139" s="70">
        <v>-1.329E-2</v>
      </c>
    </row>
    <row r="140" spans="1:6" ht="45" customHeight="1" x14ac:dyDescent="0.2">
      <c r="A140" s="3" t="s">
        <v>489</v>
      </c>
      <c r="B140" s="75">
        <f>1-SUM(D140:D143)</f>
        <v>0.55616977166150439</v>
      </c>
      <c r="C140" s="49" t="s">
        <v>490</v>
      </c>
      <c r="D140" s="53">
        <v>0.21737062650001901</v>
      </c>
      <c r="E140" s="70">
        <v>1.486E-2</v>
      </c>
      <c r="F140" s="70">
        <v>-1.1730000000000001E-2</v>
      </c>
    </row>
    <row r="141" spans="1:6" ht="22.5" x14ac:dyDescent="0.2">
      <c r="A141" s="3"/>
      <c r="B141" s="75"/>
      <c r="C141" s="49" t="s">
        <v>491</v>
      </c>
      <c r="D141" s="53">
        <v>0.17797957572002601</v>
      </c>
      <c r="E141" s="70">
        <v>1.1169999999999999E-2</v>
      </c>
      <c r="F141" s="70">
        <v>-8.8199999999999997E-3</v>
      </c>
    </row>
    <row r="142" spans="1:6" ht="33.75" x14ac:dyDescent="0.2">
      <c r="A142" s="3"/>
      <c r="B142" s="75"/>
      <c r="C142" s="49" t="s">
        <v>492</v>
      </c>
      <c r="D142" s="53">
        <v>4.6084398476808598E-2</v>
      </c>
      <c r="E142" s="70">
        <v>-2.23E-2</v>
      </c>
      <c r="F142" s="70">
        <v>-1.5640000000000001E-2</v>
      </c>
    </row>
    <row r="143" spans="1:6" ht="33.75" x14ac:dyDescent="0.2">
      <c r="A143" s="3"/>
      <c r="B143" s="75"/>
      <c r="C143" s="49" t="s">
        <v>493</v>
      </c>
      <c r="D143" s="53">
        <v>2.3956276416420199E-3</v>
      </c>
      <c r="E143" s="70">
        <v>-7.9930000000000001E-2</v>
      </c>
      <c r="F143" s="70">
        <v>-6.318E-2</v>
      </c>
    </row>
    <row r="144" spans="1:6" ht="45" customHeight="1" x14ac:dyDescent="0.2">
      <c r="A144" s="3" t="s">
        <v>494</v>
      </c>
      <c r="B144" s="75">
        <f>1-SUM(D144:D147)</f>
        <v>0.20785015721989997</v>
      </c>
      <c r="C144" s="49" t="s">
        <v>495</v>
      </c>
      <c r="D144" s="53">
        <v>0.16917557244544201</v>
      </c>
      <c r="E144" s="70">
        <v>1.8699999999999999E-3</v>
      </c>
      <c r="F144" s="70">
        <v>-1.562E-2</v>
      </c>
    </row>
    <row r="145" spans="1:6" ht="33.75" x14ac:dyDescent="0.2">
      <c r="A145" s="3"/>
      <c r="B145" s="75"/>
      <c r="C145" s="49" t="s">
        <v>496</v>
      </c>
      <c r="D145" s="53">
        <v>0.204236636761083</v>
      </c>
      <c r="E145" s="70">
        <v>-2.1700000000000001E-3</v>
      </c>
      <c r="F145" s="70">
        <v>-1.188E-2</v>
      </c>
    </row>
    <row r="146" spans="1:6" ht="33.75" x14ac:dyDescent="0.2">
      <c r="A146" s="3"/>
      <c r="B146" s="75"/>
      <c r="C146" s="49" t="s">
        <v>497</v>
      </c>
      <c r="D146" s="53">
        <v>0.21003340959955899</v>
      </c>
      <c r="E146" s="70">
        <v>6.0600000000000003E-3</v>
      </c>
      <c r="F146" s="70">
        <v>-1.0489999999999999E-2</v>
      </c>
    </row>
    <row r="147" spans="1:6" ht="33.75" x14ac:dyDescent="0.2">
      <c r="A147" s="3"/>
      <c r="B147" s="75"/>
      <c r="C147" s="49" t="s">
        <v>498</v>
      </c>
      <c r="D147" s="53">
        <v>0.208704223974016</v>
      </c>
      <c r="E147" s="70" t="s">
        <v>1021</v>
      </c>
      <c r="F147" s="70">
        <v>-1.4409999999999999E-2</v>
      </c>
    </row>
    <row r="148" spans="1:6" ht="30" customHeight="1" x14ac:dyDescent="0.2">
      <c r="A148" s="3" t="s">
        <v>503</v>
      </c>
      <c r="B148" s="75">
        <f>1-SUM(D148:D151)</f>
        <v>0.20586382898432998</v>
      </c>
      <c r="C148" s="49" t="s">
        <v>504</v>
      </c>
      <c r="D148" s="53">
        <v>0.175316278067495</v>
      </c>
      <c r="E148" s="70">
        <v>7.3699999999999998E-3</v>
      </c>
      <c r="F148" s="70">
        <v>-1.6060000000000001E-2</v>
      </c>
    </row>
    <row r="149" spans="1:6" ht="22.5" x14ac:dyDescent="0.2">
      <c r="A149" s="3"/>
      <c r="B149" s="75"/>
      <c r="C149" s="49" t="s">
        <v>505</v>
      </c>
      <c r="D149" s="53">
        <v>0.204095464349967</v>
      </c>
      <c r="E149" s="70">
        <v>-1.142E-2</v>
      </c>
      <c r="F149" s="70">
        <v>-1.34E-2</v>
      </c>
    </row>
    <row r="150" spans="1:6" ht="22.5" x14ac:dyDescent="0.2">
      <c r="A150" s="3"/>
      <c r="B150" s="75"/>
      <c r="C150" s="59" t="s">
        <v>924</v>
      </c>
      <c r="D150" s="53">
        <v>0.20784406145373299</v>
      </c>
      <c r="E150" s="70">
        <v>1.7389999999999999E-2</v>
      </c>
      <c r="F150" s="70">
        <v>-1.1979999999999999E-2</v>
      </c>
    </row>
    <row r="151" spans="1:6" ht="22.5" x14ac:dyDescent="0.2">
      <c r="A151" s="3"/>
      <c r="B151" s="75"/>
      <c r="C151" s="59" t="s">
        <v>507</v>
      </c>
      <c r="D151" s="53">
        <v>0.206880367144475</v>
      </c>
      <c r="E151" s="70" t="s">
        <v>1022</v>
      </c>
      <c r="F151" s="70">
        <v>-1.6459999999999999E-2</v>
      </c>
    </row>
    <row r="152" spans="1:6" ht="60" customHeight="1" x14ac:dyDescent="0.2">
      <c r="A152" s="3" t="s">
        <v>512</v>
      </c>
      <c r="B152" s="75">
        <f>1-SUM(D152:D153)</f>
        <v>0.89699688603807926</v>
      </c>
      <c r="C152" s="49" t="s">
        <v>513</v>
      </c>
      <c r="D152" s="53">
        <v>1.6893143526484099E-2</v>
      </c>
      <c r="E152" s="70">
        <v>-1.7389999999999999E-2</v>
      </c>
      <c r="F152" s="70">
        <v>-5.629E-2</v>
      </c>
    </row>
    <row r="153" spans="1:6" ht="33.75" x14ac:dyDescent="0.2">
      <c r="A153" s="3"/>
      <c r="B153" s="75"/>
      <c r="C153" s="49" t="s">
        <v>514</v>
      </c>
      <c r="D153" s="53">
        <v>8.6109970435436695E-2</v>
      </c>
      <c r="E153" s="70">
        <v>-8.9200000000000008E-3</v>
      </c>
      <c r="F153" s="70">
        <v>-1.2019999999999999E-2</v>
      </c>
    </row>
    <row r="154" spans="1:6" ht="45" customHeight="1" x14ac:dyDescent="0.2">
      <c r="A154" s="3" t="s">
        <v>515</v>
      </c>
      <c r="B154" s="75">
        <f>1-SUM(D154:D157)</f>
        <v>0.13764404082384507</v>
      </c>
      <c r="C154" s="49" t="s">
        <v>516</v>
      </c>
      <c r="D154" s="53">
        <v>0.45203687374255103</v>
      </c>
      <c r="E154" s="70">
        <v>6.5900000000000004E-3</v>
      </c>
      <c r="F154" s="70">
        <v>-1.1480000000000001E-2</v>
      </c>
    </row>
    <row r="155" spans="1:6" ht="33.75" x14ac:dyDescent="0.2">
      <c r="A155" s="3"/>
      <c r="B155" s="75"/>
      <c r="C155" s="49" t="s">
        <v>517</v>
      </c>
      <c r="D155" s="53">
        <v>0.135372786335135</v>
      </c>
      <c r="E155" s="70" t="s">
        <v>1023</v>
      </c>
      <c r="F155" s="70">
        <v>-1.439E-2</v>
      </c>
    </row>
    <row r="156" spans="1:6" ht="33.75" x14ac:dyDescent="0.2">
      <c r="A156" s="3"/>
      <c r="B156" s="75"/>
      <c r="C156" s="49" t="s">
        <v>518</v>
      </c>
      <c r="D156" s="53">
        <v>0.137184624055153</v>
      </c>
      <c r="E156" s="70">
        <v>-2.0119999999999999E-2</v>
      </c>
      <c r="F156" s="70">
        <v>-1.3939999999999999E-2</v>
      </c>
    </row>
    <row r="157" spans="1:6" ht="33.75" x14ac:dyDescent="0.2">
      <c r="A157" s="3"/>
      <c r="B157" s="75"/>
      <c r="C157" s="49" t="s">
        <v>519</v>
      </c>
      <c r="D157" s="53">
        <v>0.13776167504331599</v>
      </c>
      <c r="E157" s="70">
        <v>-1.234E-2</v>
      </c>
      <c r="F157" s="70">
        <v>-1.6209999999999999E-2</v>
      </c>
    </row>
    <row r="158" spans="1:6" ht="30" customHeight="1" x14ac:dyDescent="0.2">
      <c r="A158" s="3" t="s">
        <v>520</v>
      </c>
      <c r="B158" s="75">
        <f>1-SUM(D158:D159)</f>
        <v>0.5271171255836884</v>
      </c>
      <c r="C158" s="49" t="s">
        <v>521</v>
      </c>
      <c r="D158" s="53">
        <v>0.46234462625579897</v>
      </c>
      <c r="E158" s="70">
        <v>1.1310000000000001E-2</v>
      </c>
      <c r="F158" s="70">
        <v>-2.9020000000000001E-2</v>
      </c>
    </row>
    <row r="159" spans="1:6" ht="22.5" x14ac:dyDescent="0.2">
      <c r="A159" s="3"/>
      <c r="B159" s="75"/>
      <c r="C159" s="49" t="s">
        <v>522</v>
      </c>
      <c r="D159" s="53">
        <v>1.05382481605126E-2</v>
      </c>
      <c r="E159" s="70">
        <v>7.5700000000000003E-3</v>
      </c>
      <c r="F159" s="70">
        <v>-3.397E-2</v>
      </c>
    </row>
    <row r="160" spans="1:6" ht="45" customHeight="1" x14ac:dyDescent="0.2">
      <c r="A160" s="3" t="s">
        <v>523</v>
      </c>
      <c r="B160" s="75">
        <f>1-SUM(D160:D161)</f>
        <v>0.47934322069395296</v>
      </c>
      <c r="C160" s="49" t="s">
        <v>524</v>
      </c>
      <c r="D160" s="53">
        <v>0.41760985685479801</v>
      </c>
      <c r="E160" s="70">
        <v>1.268E-2</v>
      </c>
      <c r="F160" s="70">
        <v>-1.9619999999999999E-2</v>
      </c>
    </row>
    <row r="161" spans="1:6" ht="33.75" x14ac:dyDescent="0.2">
      <c r="A161" s="3"/>
      <c r="B161" s="75"/>
      <c r="C161" s="49" t="s">
        <v>525</v>
      </c>
      <c r="D161" s="53">
        <v>0.103046922451249</v>
      </c>
      <c r="E161" s="70">
        <v>-6.8199999999999997E-3</v>
      </c>
      <c r="F161" s="70">
        <v>-1.448E-2</v>
      </c>
    </row>
    <row r="162" spans="1:6" ht="30" customHeight="1" x14ac:dyDescent="0.2">
      <c r="A162" s="3" t="s">
        <v>526</v>
      </c>
      <c r="B162" s="75">
        <f>1-SUM(D162:D163)</f>
        <v>0.50908492585601184</v>
      </c>
      <c r="C162" s="49" t="s">
        <v>527</v>
      </c>
      <c r="D162" s="53">
        <v>0.45069847407073399</v>
      </c>
      <c r="E162" s="70">
        <v>-4.2000000000000002E-4</v>
      </c>
      <c r="F162" s="70">
        <v>-2.8000000000000001E-2</v>
      </c>
    </row>
    <row r="163" spans="1:6" ht="22.5" x14ac:dyDescent="0.2">
      <c r="A163" s="3"/>
      <c r="B163" s="75"/>
      <c r="C163" s="49" t="s">
        <v>528</v>
      </c>
      <c r="D163" s="53">
        <v>4.0216600073254199E-2</v>
      </c>
      <c r="E163" s="70">
        <v>-2.5020000000000001E-2</v>
      </c>
      <c r="F163" s="70">
        <v>-2.1160000000000002E-2</v>
      </c>
    </row>
    <row r="164" spans="1:6" ht="30" customHeight="1" x14ac:dyDescent="0.2">
      <c r="A164" s="3" t="s">
        <v>529</v>
      </c>
      <c r="B164" s="75">
        <f>1-SUM(D164:D165)</f>
        <v>0.46985405469950481</v>
      </c>
      <c r="C164" s="49" t="s">
        <v>530</v>
      </c>
      <c r="D164" s="53">
        <v>0.43813051824367799</v>
      </c>
      <c r="E164" s="70" t="s">
        <v>1024</v>
      </c>
      <c r="F164" s="70">
        <v>-2.1770000000000001E-2</v>
      </c>
    </row>
    <row r="165" spans="1:6" ht="22.5" x14ac:dyDescent="0.2">
      <c r="A165" s="3"/>
      <c r="B165" s="75"/>
      <c r="C165" s="49" t="s">
        <v>531</v>
      </c>
      <c r="D165" s="53">
        <v>9.2015427056817201E-2</v>
      </c>
      <c r="E165" s="70">
        <v>-2.307E-2</v>
      </c>
      <c r="F165" s="70">
        <v>-1.447E-2</v>
      </c>
    </row>
    <row r="166" spans="1:6" ht="30" customHeight="1" x14ac:dyDescent="0.2">
      <c r="A166" s="3" t="s">
        <v>532</v>
      </c>
      <c r="B166" s="75">
        <f>1-SUM(D166:D167)</f>
        <v>0.46141909242815804</v>
      </c>
      <c r="C166" s="49" t="s">
        <v>533</v>
      </c>
      <c r="D166" s="53">
        <v>0.42309363209191297</v>
      </c>
      <c r="E166" s="70">
        <v>1.89E-3</v>
      </c>
      <c r="F166" s="70">
        <v>-1.7080000000000001E-2</v>
      </c>
    </row>
    <row r="167" spans="1:6" ht="22.5" x14ac:dyDescent="0.2">
      <c r="A167" s="3"/>
      <c r="B167" s="75"/>
      <c r="C167" s="49" t="s">
        <v>534</v>
      </c>
      <c r="D167" s="53">
        <v>0.115487275479929</v>
      </c>
      <c r="E167" s="70">
        <v>8.5500000000000003E-3</v>
      </c>
      <c r="F167" s="70">
        <v>-1.349E-2</v>
      </c>
    </row>
    <row r="168" spans="1:6" ht="33.75" x14ac:dyDescent="0.2">
      <c r="A168" s="49" t="s">
        <v>535</v>
      </c>
      <c r="B168" s="52">
        <f>1-SUM(D168)</f>
        <v>0.93299348761889211</v>
      </c>
      <c r="C168" s="49" t="s">
        <v>536</v>
      </c>
      <c r="D168" s="53">
        <v>6.7006512381107899E-2</v>
      </c>
      <c r="E168" s="70">
        <v>-4.7600000000000003E-3</v>
      </c>
      <c r="F168" s="70">
        <v>-1.5140000000000001E-2</v>
      </c>
    </row>
    <row r="169" spans="1:6" ht="15" customHeight="1" x14ac:dyDescent="0.2">
      <c r="A169" s="79" t="s">
        <v>575</v>
      </c>
      <c r="B169" s="79"/>
      <c r="C169" s="79"/>
      <c r="D169" s="56"/>
      <c r="E169" s="86">
        <v>6800</v>
      </c>
      <c r="F169" s="86"/>
    </row>
    <row r="170" spans="1:6" ht="15" customHeight="1" x14ac:dyDescent="0.2">
      <c r="A170" s="3" t="s">
        <v>576</v>
      </c>
      <c r="B170" s="3"/>
      <c r="C170" s="3"/>
      <c r="D170" s="49"/>
      <c r="E170" s="86" t="s">
        <v>1025</v>
      </c>
      <c r="F170" s="86"/>
    </row>
    <row r="171" spans="1:6" ht="15" customHeight="1" x14ac:dyDescent="0.2">
      <c r="A171" s="3" t="s">
        <v>585</v>
      </c>
      <c r="B171" s="3"/>
      <c r="C171" s="3"/>
      <c r="D171" s="49"/>
      <c r="E171" s="86">
        <v>0.22500000000000001</v>
      </c>
      <c r="F171" s="86"/>
    </row>
    <row r="172" spans="1:6" s="47" customFormat="1" ht="11.25" x14ac:dyDescent="0.2"/>
    <row r="173" spans="1:6" s="47" customFormat="1" ht="11.25" x14ac:dyDescent="0.2">
      <c r="A173" s="46" t="s">
        <v>586</v>
      </c>
      <c r="B173" s="80" t="s">
        <v>587</v>
      </c>
      <c r="C173" s="80"/>
    </row>
    <row r="174" spans="1:6" x14ac:dyDescent="0.2">
      <c r="A174" s="46"/>
      <c r="B174" s="80" t="s">
        <v>588</v>
      </c>
      <c r="C174" s="80"/>
    </row>
    <row r="175" spans="1:6" x14ac:dyDescent="0.2">
      <c r="B175" s="80" t="s">
        <v>589</v>
      </c>
      <c r="C175" s="80"/>
    </row>
    <row r="176" spans="1:6" ht="25.5" customHeight="1" x14ac:dyDescent="0.2">
      <c r="A176" s="81" t="s">
        <v>1026</v>
      </c>
      <c r="B176" s="81"/>
      <c r="C176" s="81"/>
      <c r="D176" s="81"/>
      <c r="E176" s="81"/>
      <c r="F176" s="81"/>
    </row>
    <row r="177" spans="1:2" x14ac:dyDescent="0.2">
      <c r="A177" s="82" t="s">
        <v>591</v>
      </c>
      <c r="B177" s="82"/>
    </row>
    <row r="178" spans="1:2" x14ac:dyDescent="0.2">
      <c r="A178" s="82" t="s">
        <v>592</v>
      </c>
      <c r="B178" s="82"/>
    </row>
  </sheetData>
  <mergeCells count="115">
    <mergeCell ref="B173:C173"/>
    <mergeCell ref="B174:C174"/>
    <mergeCell ref="B175:C175"/>
    <mergeCell ref="A176:F176"/>
    <mergeCell ref="A177:B177"/>
    <mergeCell ref="A178:B178"/>
    <mergeCell ref="A164:A165"/>
    <mergeCell ref="B164:B165"/>
    <mergeCell ref="A166:A167"/>
    <mergeCell ref="B166:B167"/>
    <mergeCell ref="A169:C169"/>
    <mergeCell ref="E169:F169"/>
    <mergeCell ref="A170:C170"/>
    <mergeCell ref="E170:F170"/>
    <mergeCell ref="A171:C171"/>
    <mergeCell ref="E171:F171"/>
    <mergeCell ref="A152:A153"/>
    <mergeCell ref="B152:B153"/>
    <mergeCell ref="A154:A157"/>
    <mergeCell ref="B154:B157"/>
    <mergeCell ref="A158:A159"/>
    <mergeCell ref="B158:B159"/>
    <mergeCell ref="A160:A161"/>
    <mergeCell ref="B160:B161"/>
    <mergeCell ref="A162:A163"/>
    <mergeCell ref="B162:B163"/>
    <mergeCell ref="A122:A126"/>
    <mergeCell ref="B122:B126"/>
    <mergeCell ref="A127:A139"/>
    <mergeCell ref="B127:B139"/>
    <mergeCell ref="A140:A143"/>
    <mergeCell ref="B140:B143"/>
    <mergeCell ref="A144:A147"/>
    <mergeCell ref="B144:B147"/>
    <mergeCell ref="A148:A151"/>
    <mergeCell ref="B148:B151"/>
    <mergeCell ref="A105:A106"/>
    <mergeCell ref="B105:B106"/>
    <mergeCell ref="A107:A108"/>
    <mergeCell ref="B107:B108"/>
    <mergeCell ref="A109:A110"/>
    <mergeCell ref="B109:B110"/>
    <mergeCell ref="A111:A116"/>
    <mergeCell ref="B111:B116"/>
    <mergeCell ref="A117:A121"/>
    <mergeCell ref="B117:B121"/>
    <mergeCell ref="A92:A95"/>
    <mergeCell ref="B92:B95"/>
    <mergeCell ref="A96:A97"/>
    <mergeCell ref="B96:B97"/>
    <mergeCell ref="A98:A100"/>
    <mergeCell ref="B98:B100"/>
    <mergeCell ref="A101:A102"/>
    <mergeCell ref="B101:B102"/>
    <mergeCell ref="A103:A104"/>
    <mergeCell ref="B103:B104"/>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2"/>
  <sheetViews>
    <sheetView zoomScaleNormal="100" workbookViewId="0">
      <selection activeCell="A10" sqref="A10"/>
    </sheetView>
  </sheetViews>
  <sheetFormatPr baseColWidth="10" defaultColWidth="9.140625" defaultRowHeight="12.75" x14ac:dyDescent="0.2"/>
  <cols>
    <col min="1" max="1" width="20.7109375" style="14" customWidth="1"/>
    <col min="2" max="8" width="11.5703125" style="14"/>
    <col min="9" max="9" width="11.28515625" style="14" customWidth="1"/>
    <col min="10" max="1025" width="11.5703125" style="14"/>
  </cols>
  <sheetData>
    <row r="1" spans="1:10" ht="12.75" customHeight="1" x14ac:dyDescent="0.2">
      <c r="A1" s="10" t="s">
        <v>4</v>
      </c>
      <c r="B1" s="10"/>
      <c r="C1" s="10"/>
      <c r="D1" s="10"/>
      <c r="E1" s="10"/>
      <c r="F1" s="10"/>
      <c r="G1" s="10"/>
      <c r="H1" s="10"/>
      <c r="I1" s="10"/>
      <c r="J1" s="10"/>
    </row>
    <row r="2" spans="1:10" ht="12.75" customHeight="1" x14ac:dyDescent="0.2">
      <c r="A2" s="20"/>
      <c r="B2" s="20"/>
      <c r="C2" s="20"/>
      <c r="D2" s="20"/>
      <c r="E2" s="20"/>
      <c r="F2" s="20"/>
      <c r="G2" s="20"/>
      <c r="H2" s="20"/>
      <c r="I2" s="20"/>
      <c r="J2" s="20"/>
    </row>
    <row r="3" spans="1:10" ht="45" x14ac:dyDescent="0.2">
      <c r="A3" s="25" t="s">
        <v>41</v>
      </c>
      <c r="B3" s="26" t="s">
        <v>42</v>
      </c>
      <c r="C3" s="26" t="s">
        <v>43</v>
      </c>
      <c r="D3" s="26" t="s">
        <v>44</v>
      </c>
      <c r="E3" s="26" t="s">
        <v>45</v>
      </c>
      <c r="F3" s="26" t="s">
        <v>46</v>
      </c>
      <c r="G3" s="26" t="s">
        <v>47</v>
      </c>
      <c r="H3" s="26" t="s">
        <v>48</v>
      </c>
      <c r="I3" s="26" t="s">
        <v>49</v>
      </c>
      <c r="J3" s="26" t="s">
        <v>50</v>
      </c>
    </row>
    <row r="4" spans="1:10" x14ac:dyDescent="0.2">
      <c r="A4" s="24" t="s">
        <v>51</v>
      </c>
      <c r="B4" s="22">
        <v>48</v>
      </c>
      <c r="C4" s="22">
        <v>54</v>
      </c>
      <c r="D4" s="22">
        <v>62</v>
      </c>
      <c r="E4" s="22">
        <v>70</v>
      </c>
      <c r="F4" s="22">
        <v>78</v>
      </c>
      <c r="G4" s="22">
        <v>63</v>
      </c>
      <c r="H4" s="22" t="s">
        <v>52</v>
      </c>
      <c r="I4" s="22" t="s">
        <v>53</v>
      </c>
      <c r="J4" s="22" t="s">
        <v>54</v>
      </c>
    </row>
    <row r="5" spans="1:10" ht="36" customHeight="1" x14ac:dyDescent="0.2">
      <c r="A5" s="24" t="s">
        <v>55</v>
      </c>
      <c r="B5" s="22">
        <v>31</v>
      </c>
      <c r="C5" s="22">
        <v>39</v>
      </c>
      <c r="D5" s="22">
        <v>46</v>
      </c>
      <c r="E5" s="22">
        <v>54</v>
      </c>
      <c r="F5" s="22">
        <v>61</v>
      </c>
      <c r="G5" s="22">
        <v>47</v>
      </c>
      <c r="H5" s="22">
        <v>0.32</v>
      </c>
      <c r="I5" s="22">
        <v>0.65</v>
      </c>
      <c r="J5" s="22">
        <v>0.03</v>
      </c>
    </row>
    <row r="6" spans="1:10" ht="21" customHeight="1" x14ac:dyDescent="0.2">
      <c r="A6" s="24" t="s">
        <v>56</v>
      </c>
      <c r="B6" s="22">
        <v>21</v>
      </c>
      <c r="C6" s="22">
        <v>25</v>
      </c>
      <c r="D6" s="22">
        <v>30</v>
      </c>
      <c r="E6" s="22">
        <v>35</v>
      </c>
      <c r="F6" s="22">
        <v>43</v>
      </c>
      <c r="G6" s="22">
        <v>31</v>
      </c>
      <c r="H6" s="22">
        <v>0.35</v>
      </c>
      <c r="I6" s="22">
        <v>0.73</v>
      </c>
      <c r="J6" s="22">
        <v>0.04</v>
      </c>
    </row>
    <row r="7" spans="1:10" ht="24" customHeight="1" x14ac:dyDescent="0.2">
      <c r="A7" s="24" t="s">
        <v>57</v>
      </c>
      <c r="B7" s="22">
        <v>3</v>
      </c>
      <c r="C7" s="22">
        <v>4</v>
      </c>
      <c r="D7" s="22">
        <v>5</v>
      </c>
      <c r="E7" s="22">
        <v>7</v>
      </c>
      <c r="F7" s="22">
        <v>8</v>
      </c>
      <c r="G7" s="22">
        <v>6</v>
      </c>
      <c r="H7" s="22">
        <v>0.46</v>
      </c>
      <c r="I7" s="22">
        <v>0.96</v>
      </c>
      <c r="J7" s="22">
        <v>0.02</v>
      </c>
    </row>
    <row r="8" spans="1:10" ht="24" customHeight="1" x14ac:dyDescent="0.2">
      <c r="A8" s="24" t="s">
        <v>58</v>
      </c>
      <c r="B8" s="22">
        <v>11</v>
      </c>
      <c r="C8" s="22">
        <v>15</v>
      </c>
      <c r="D8" s="22">
        <v>20</v>
      </c>
      <c r="E8" s="22">
        <v>24</v>
      </c>
      <c r="F8" s="22">
        <v>29</v>
      </c>
      <c r="G8" s="22">
        <v>20</v>
      </c>
      <c r="H8" s="22">
        <v>0.45</v>
      </c>
      <c r="I8" s="22">
        <v>0.91</v>
      </c>
      <c r="J8" s="22">
        <v>0.04</v>
      </c>
    </row>
    <row r="9" spans="1:10" ht="23.25" customHeight="1" x14ac:dyDescent="0.2">
      <c r="A9" s="24" t="s">
        <v>59</v>
      </c>
      <c r="B9" s="22">
        <v>0</v>
      </c>
      <c r="C9" s="22">
        <v>10</v>
      </c>
      <c r="D9" s="22">
        <v>17</v>
      </c>
      <c r="E9" s="22">
        <v>22</v>
      </c>
      <c r="F9" s="22">
        <v>28</v>
      </c>
      <c r="G9" s="22">
        <v>16</v>
      </c>
      <c r="H9" s="22">
        <v>0.72</v>
      </c>
      <c r="I9" s="22">
        <v>1.65</v>
      </c>
      <c r="J9" s="22">
        <v>0.04</v>
      </c>
    </row>
    <row r="10" spans="1:10" ht="46.35" customHeight="1" x14ac:dyDescent="0.2">
      <c r="A10" s="10" t="s">
        <v>60</v>
      </c>
      <c r="B10" s="10"/>
      <c r="C10" s="10"/>
      <c r="D10" s="10"/>
      <c r="E10" s="10"/>
      <c r="F10" s="10"/>
      <c r="G10" s="10"/>
      <c r="H10" s="10"/>
      <c r="I10" s="10"/>
      <c r="J10" s="10"/>
    </row>
    <row r="11" spans="1:10" ht="12.75" customHeight="1" x14ac:dyDescent="0.2">
      <c r="A11" s="10" t="s">
        <v>61</v>
      </c>
      <c r="B11" s="10"/>
      <c r="C11" s="10"/>
      <c r="D11" s="10"/>
      <c r="E11" s="10"/>
      <c r="F11" s="10"/>
      <c r="G11" s="10"/>
      <c r="H11" s="10"/>
      <c r="I11" s="10"/>
      <c r="J11" s="10"/>
    </row>
    <row r="12" spans="1:10" ht="12.75" customHeight="1" x14ac:dyDescent="0.2">
      <c r="A12" s="10" t="s">
        <v>62</v>
      </c>
      <c r="B12" s="10"/>
      <c r="C12" s="10"/>
      <c r="D12" s="10"/>
      <c r="E12" s="10"/>
      <c r="F12" s="10"/>
      <c r="G12" s="10"/>
      <c r="H12" s="10"/>
      <c r="I12" s="10"/>
      <c r="J12" s="10"/>
    </row>
  </sheetData>
  <mergeCells count="4">
    <mergeCell ref="A1:J1"/>
    <mergeCell ref="A10:J10"/>
    <mergeCell ref="A11:J11"/>
    <mergeCell ref="A12:J12"/>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8"/>
  <sheetViews>
    <sheetView zoomScaleNormal="100" workbookViewId="0"/>
  </sheetViews>
  <sheetFormatPr baseColWidth="10" defaultColWidth="9.140625" defaultRowHeight="12.75" x14ac:dyDescent="0.2"/>
  <cols>
    <col min="1" max="2" width="39.7109375" style="47" customWidth="1"/>
    <col min="3" max="4" width="25.5703125" style="47" customWidth="1"/>
    <col min="5" max="5" width="9.140625" style="48" customWidth="1"/>
    <col min="6" max="6" width="18.85546875" style="47" customWidth="1"/>
    <col min="7" max="8" width="10.7109375" style="47" customWidth="1"/>
    <col min="9" max="9" width="24.85546875" style="47" customWidth="1"/>
    <col min="10" max="1025" width="10.7109375" style="47" customWidth="1"/>
  </cols>
  <sheetData>
    <row r="1" spans="1:6" ht="12.75" customHeight="1" x14ac:dyDescent="0.2">
      <c r="A1" s="4" t="s">
        <v>31</v>
      </c>
      <c r="B1" s="4"/>
      <c r="C1" s="4"/>
      <c r="D1" s="4"/>
      <c r="E1" s="4"/>
      <c r="F1" s="4"/>
    </row>
    <row r="2" spans="1:6" ht="39" customHeight="1" x14ac:dyDescent="0.2">
      <c r="A2" s="3" t="s">
        <v>157</v>
      </c>
      <c r="B2" s="3"/>
      <c r="C2" s="3"/>
      <c r="D2" s="83" t="s">
        <v>594</v>
      </c>
      <c r="E2" s="3" t="s">
        <v>1027</v>
      </c>
      <c r="F2" s="3"/>
    </row>
    <row r="3" spans="1:6" ht="22.5" x14ac:dyDescent="0.2">
      <c r="A3" s="49" t="s">
        <v>167</v>
      </c>
      <c r="B3" s="49" t="s">
        <v>168</v>
      </c>
      <c r="C3" s="49" t="s">
        <v>169</v>
      </c>
      <c r="D3" s="83"/>
      <c r="E3" s="49" t="s">
        <v>170</v>
      </c>
      <c r="F3" s="49" t="s">
        <v>171</v>
      </c>
    </row>
    <row r="4" spans="1:6" ht="15" customHeight="1" x14ac:dyDescent="0.2">
      <c r="A4" s="83" t="s">
        <v>172</v>
      </c>
      <c r="B4" s="83"/>
      <c r="C4" s="83"/>
      <c r="D4" s="83"/>
      <c r="E4" s="51" t="s">
        <v>1028</v>
      </c>
      <c r="F4" s="51">
        <v>-0.10299999999999999</v>
      </c>
    </row>
    <row r="5" spans="1:6" ht="30" customHeight="1" x14ac:dyDescent="0.2">
      <c r="A5" s="3" t="s">
        <v>597</v>
      </c>
      <c r="B5" s="75">
        <f>1-SUM(D5:D8)</f>
        <v>0.55835827675236582</v>
      </c>
      <c r="C5" s="49" t="s">
        <v>182</v>
      </c>
      <c r="D5" s="53">
        <v>0.131622859468289</v>
      </c>
      <c r="E5" s="51">
        <v>-1.6E-2</v>
      </c>
      <c r="F5" s="51">
        <v>-7.0999999999999994E-2</v>
      </c>
    </row>
    <row r="6" spans="1:6" ht="22.5" x14ac:dyDescent="0.2">
      <c r="A6" s="3"/>
      <c r="B6" s="75"/>
      <c r="C6" s="49" t="s">
        <v>183</v>
      </c>
      <c r="D6" s="53">
        <v>2.1280397874622999E-2</v>
      </c>
      <c r="E6" s="51">
        <v>2.5000000000000001E-2</v>
      </c>
      <c r="F6" s="51">
        <v>-1.7999999999999999E-2</v>
      </c>
    </row>
    <row r="7" spans="1:6" ht="33.75" x14ac:dyDescent="0.2">
      <c r="A7" s="3"/>
      <c r="B7" s="75"/>
      <c r="C7" s="49" t="s">
        <v>190</v>
      </c>
      <c r="D7" s="53">
        <v>7.7539792793012194E-2</v>
      </c>
      <c r="E7" s="51">
        <v>7.0000000000000001E-3</v>
      </c>
      <c r="F7" s="51">
        <v>-8.0000000000000002E-3</v>
      </c>
    </row>
    <row r="8" spans="1:6" ht="33.75" x14ac:dyDescent="0.2">
      <c r="A8" s="3"/>
      <c r="B8" s="75"/>
      <c r="C8" s="49" t="s">
        <v>191</v>
      </c>
      <c r="D8" s="53">
        <v>0.21119867311171001</v>
      </c>
      <c r="E8" s="51">
        <v>-4.0000000000000001E-3</v>
      </c>
      <c r="F8" s="51">
        <v>-5.0000000000000001E-3</v>
      </c>
    </row>
    <row r="9" spans="1:6" ht="30" customHeight="1" x14ac:dyDescent="0.2">
      <c r="A9" s="3" t="s">
        <v>194</v>
      </c>
      <c r="B9" s="75">
        <f>1-SUM(D9:D12)</f>
        <v>0.66926104071195303</v>
      </c>
      <c r="C9" s="49" t="s">
        <v>195</v>
      </c>
      <c r="D9" s="53">
        <v>0.12572073319285401</v>
      </c>
      <c r="E9" s="51">
        <v>-2.1000000000000001E-2</v>
      </c>
      <c r="F9" s="51">
        <v>-2.1000000000000001E-2</v>
      </c>
    </row>
    <row r="10" spans="1:6" ht="22.5" x14ac:dyDescent="0.2">
      <c r="A10" s="3"/>
      <c r="B10" s="75"/>
      <c r="C10" s="49" t="s">
        <v>196</v>
      </c>
      <c r="D10" s="53">
        <v>2.1287196964144901E-2</v>
      </c>
      <c r="E10" s="51">
        <v>-2.3E-2</v>
      </c>
      <c r="F10" s="51">
        <v>-1.7999999999999999E-2</v>
      </c>
    </row>
    <row r="11" spans="1:6" ht="22.5" x14ac:dyDescent="0.2">
      <c r="A11" s="3"/>
      <c r="B11" s="75"/>
      <c r="C11" s="49" t="s">
        <v>202</v>
      </c>
      <c r="D11" s="53">
        <v>0.14537819984732001</v>
      </c>
      <c r="E11" s="51">
        <v>-5.0000000000000001E-3</v>
      </c>
      <c r="F11" s="51">
        <v>-6.0000000000000001E-3</v>
      </c>
    </row>
    <row r="12" spans="1:6" ht="22.5" x14ac:dyDescent="0.2">
      <c r="A12" s="3"/>
      <c r="B12" s="75"/>
      <c r="C12" s="49" t="s">
        <v>204</v>
      </c>
      <c r="D12" s="53">
        <v>3.8352829283728102E-2</v>
      </c>
      <c r="E12" s="51">
        <v>8.9999999999999993E-3</v>
      </c>
      <c r="F12" s="51">
        <v>-8.9999999999999993E-3</v>
      </c>
    </row>
    <row r="13" spans="1:6" ht="30" customHeight="1" x14ac:dyDescent="0.2">
      <c r="A13" s="3" t="s">
        <v>210</v>
      </c>
      <c r="B13" s="75">
        <f>1-SUM(D13:D18)</f>
        <v>0.17608486774213716</v>
      </c>
      <c r="C13" s="49" t="s">
        <v>211</v>
      </c>
      <c r="D13" s="53">
        <v>0.25381378963753198</v>
      </c>
      <c r="E13" s="51">
        <v>5.0000000000000001E-3</v>
      </c>
      <c r="F13" s="51">
        <v>-5.0000000000000001E-3</v>
      </c>
    </row>
    <row r="14" spans="1:6" ht="22.5" x14ac:dyDescent="0.2">
      <c r="A14" s="3"/>
      <c r="B14" s="75"/>
      <c r="C14" s="49" t="s">
        <v>212</v>
      </c>
      <c r="D14" s="53">
        <v>0.108063147629095</v>
      </c>
      <c r="E14" s="51">
        <v>-2E-3</v>
      </c>
      <c r="F14" s="51">
        <v>-7.0000000000000001E-3</v>
      </c>
    </row>
    <row r="15" spans="1:6" ht="33.75" x14ac:dyDescent="0.2">
      <c r="A15" s="3"/>
      <c r="B15" s="75"/>
      <c r="C15" s="49" t="s">
        <v>213</v>
      </c>
      <c r="D15" s="53">
        <v>0.11225757858791401</v>
      </c>
      <c r="E15" s="51">
        <v>-1E-3</v>
      </c>
      <c r="F15" s="51">
        <v>-6.0000000000000001E-3</v>
      </c>
    </row>
    <row r="16" spans="1:6" ht="33.75" x14ac:dyDescent="0.2">
      <c r="A16" s="3"/>
      <c r="B16" s="75"/>
      <c r="C16" s="49" t="s">
        <v>214</v>
      </c>
      <c r="D16" s="53">
        <v>0.17777636710290701</v>
      </c>
      <c r="E16" s="51">
        <v>1E-3</v>
      </c>
      <c r="F16" s="51">
        <v>-5.0000000000000001E-3</v>
      </c>
    </row>
    <row r="17" spans="1:6" ht="33.75" x14ac:dyDescent="0.2">
      <c r="A17" s="3"/>
      <c r="B17" s="75"/>
      <c r="C17" s="49" t="s">
        <v>215</v>
      </c>
      <c r="D17" s="53">
        <v>0.11093604144872</v>
      </c>
      <c r="E17" s="51" t="s">
        <v>203</v>
      </c>
      <c r="F17" s="51">
        <v>-6.0000000000000001E-3</v>
      </c>
    </row>
    <row r="18" spans="1:6" ht="33.75" x14ac:dyDescent="0.2">
      <c r="A18" s="3"/>
      <c r="B18" s="75"/>
      <c r="C18" s="49" t="s">
        <v>216</v>
      </c>
      <c r="D18" s="53">
        <v>6.10682078516947E-2</v>
      </c>
      <c r="E18" s="51" t="s">
        <v>348</v>
      </c>
      <c r="F18" s="51">
        <v>-7.0000000000000001E-3</v>
      </c>
    </row>
    <row r="19" spans="1:6" ht="30" customHeight="1" x14ac:dyDescent="0.2">
      <c r="A19" s="76" t="s">
        <v>221</v>
      </c>
      <c r="B19" s="77">
        <f>1-SUM(D19:D20)</f>
        <v>0.53918412590780296</v>
      </c>
      <c r="C19" s="49" t="s">
        <v>222</v>
      </c>
      <c r="D19" s="53">
        <v>0.23778308134583401</v>
      </c>
      <c r="E19" s="51" t="s">
        <v>428</v>
      </c>
      <c r="F19" s="51">
        <v>-5.0000000000000001E-3</v>
      </c>
    </row>
    <row r="20" spans="1:6" ht="22.5" x14ac:dyDescent="0.2">
      <c r="A20" s="76"/>
      <c r="B20" s="77"/>
      <c r="C20" s="49" t="s">
        <v>227</v>
      </c>
      <c r="D20" s="53">
        <v>0.22303279274636301</v>
      </c>
      <c r="E20" s="51" t="s">
        <v>228</v>
      </c>
      <c r="F20" s="51">
        <v>-5.0000000000000001E-3</v>
      </c>
    </row>
    <row r="21" spans="1:6" ht="30" customHeight="1" x14ac:dyDescent="0.2">
      <c r="A21" s="3" t="s">
        <v>231</v>
      </c>
      <c r="B21" s="75">
        <f>1-SUM(D21:D25)</f>
        <v>0.45225245636982514</v>
      </c>
      <c r="C21" s="49" t="s">
        <v>232</v>
      </c>
      <c r="D21" s="53">
        <v>0.13111996406685</v>
      </c>
      <c r="E21" s="51">
        <v>1.6E-2</v>
      </c>
      <c r="F21" s="51">
        <v>-6.8000000000000005E-2</v>
      </c>
    </row>
    <row r="22" spans="1:6" ht="22.5" x14ac:dyDescent="0.2">
      <c r="A22" s="3"/>
      <c r="B22" s="75"/>
      <c r="C22" s="49" t="s">
        <v>233</v>
      </c>
      <c r="D22" s="53">
        <v>1.0677073898262401E-2</v>
      </c>
      <c r="E22" s="51" t="s">
        <v>219</v>
      </c>
      <c r="F22" s="51">
        <v>-1.4999999999999999E-2</v>
      </c>
    </row>
    <row r="23" spans="1:6" ht="33.75" x14ac:dyDescent="0.2">
      <c r="A23" s="3"/>
      <c r="B23" s="75"/>
      <c r="C23" s="49" t="s">
        <v>239</v>
      </c>
      <c r="D23" s="53">
        <v>3.4270524978348801E-2</v>
      </c>
      <c r="E23" s="51">
        <v>7.0000000000000001E-3</v>
      </c>
      <c r="F23" s="51">
        <v>-8.9999999999999993E-3</v>
      </c>
    </row>
    <row r="24" spans="1:6" ht="33.75" x14ac:dyDescent="0.2">
      <c r="A24" s="3"/>
      <c r="B24" s="75"/>
      <c r="C24" s="49" t="s">
        <v>240</v>
      </c>
      <c r="D24" s="53">
        <v>0.35604976839388702</v>
      </c>
      <c r="E24" s="51" t="s">
        <v>203</v>
      </c>
      <c r="F24" s="51">
        <v>-4.0000000000000001E-3</v>
      </c>
    </row>
    <row r="25" spans="1:6" ht="33.75" x14ac:dyDescent="0.2">
      <c r="A25" s="3"/>
      <c r="B25" s="75"/>
      <c r="C25" s="49" t="s">
        <v>241</v>
      </c>
      <c r="D25" s="53">
        <v>1.5630212292826701E-2</v>
      </c>
      <c r="E25" s="51" t="s">
        <v>207</v>
      </c>
      <c r="F25" s="51">
        <v>-1.2999999999999999E-2</v>
      </c>
    </row>
    <row r="26" spans="1:6" ht="30" customHeight="1" x14ac:dyDescent="0.2">
      <c r="A26" s="3" t="s">
        <v>242</v>
      </c>
      <c r="B26" s="75">
        <f>1-SUM(D26:D30)</f>
        <v>0.31637737449510595</v>
      </c>
      <c r="C26" s="49" t="s">
        <v>243</v>
      </c>
      <c r="D26" s="53">
        <v>0.12614183841815599</v>
      </c>
      <c r="E26" s="51">
        <v>8.0000000000000002E-3</v>
      </c>
      <c r="F26" s="51">
        <v>-8.9999999999999993E-3</v>
      </c>
    </row>
    <row r="27" spans="1:6" ht="22.5" x14ac:dyDescent="0.2">
      <c r="A27" s="3"/>
      <c r="B27" s="75"/>
      <c r="C27" s="49" t="s">
        <v>244</v>
      </c>
      <c r="D27" s="53">
        <v>0.13812082456893601</v>
      </c>
      <c r="E27" s="51" t="s">
        <v>391</v>
      </c>
      <c r="F27" s="51">
        <v>-6.0000000000000001E-3</v>
      </c>
    </row>
    <row r="28" spans="1:6" ht="33.75" x14ac:dyDescent="0.2">
      <c r="A28" s="3"/>
      <c r="B28" s="75"/>
      <c r="C28" s="49" t="s">
        <v>249</v>
      </c>
      <c r="D28" s="53">
        <v>0.16057190072711999</v>
      </c>
      <c r="E28" s="51">
        <v>-3.0000000000000001E-3</v>
      </c>
      <c r="F28" s="51">
        <v>-5.0000000000000001E-3</v>
      </c>
    </row>
    <row r="29" spans="1:6" ht="33.75" x14ac:dyDescent="0.2">
      <c r="A29" s="3"/>
      <c r="B29" s="75"/>
      <c r="C29" s="49" t="s">
        <v>250</v>
      </c>
      <c r="D29" s="53">
        <v>0.14595494596462599</v>
      </c>
      <c r="E29" s="51">
        <v>-6.0000000000000001E-3</v>
      </c>
      <c r="F29" s="51">
        <v>-6.0000000000000001E-3</v>
      </c>
    </row>
    <row r="30" spans="1:6" ht="22.5" x14ac:dyDescent="0.2">
      <c r="A30" s="3"/>
      <c r="B30" s="75"/>
      <c r="C30" s="49" t="s">
        <v>251</v>
      </c>
      <c r="D30" s="53">
        <v>0.112833115826056</v>
      </c>
      <c r="E30" s="51" t="s">
        <v>855</v>
      </c>
      <c r="F30" s="51">
        <v>-6.0000000000000001E-3</v>
      </c>
    </row>
    <row r="31" spans="1:6" ht="30" customHeight="1" x14ac:dyDescent="0.2">
      <c r="A31" s="3" t="s">
        <v>256</v>
      </c>
      <c r="B31" s="75">
        <f>1-SUM(D31:D35)</f>
        <v>8.9389719169851833E-2</v>
      </c>
      <c r="C31" s="49" t="s">
        <v>257</v>
      </c>
      <c r="D31" s="53">
        <v>0.75250631835988502</v>
      </c>
      <c r="E31" s="51">
        <v>7.0000000000000001E-3</v>
      </c>
      <c r="F31" s="51">
        <v>-7.0000000000000001E-3</v>
      </c>
    </row>
    <row r="32" spans="1:6" ht="22.5" x14ac:dyDescent="0.2">
      <c r="A32" s="3"/>
      <c r="B32" s="75"/>
      <c r="C32" s="49" t="s">
        <v>258</v>
      </c>
      <c r="D32" s="53">
        <v>3.1659582931293E-2</v>
      </c>
      <c r="E32" s="51">
        <v>1E-3</v>
      </c>
      <c r="F32" s="51">
        <v>-1.0999999999999999E-2</v>
      </c>
    </row>
    <row r="33" spans="1:6" ht="33.75" x14ac:dyDescent="0.2">
      <c r="A33" s="3"/>
      <c r="B33" s="75"/>
      <c r="C33" s="49" t="s">
        <v>259</v>
      </c>
      <c r="D33" s="53">
        <v>4.8171064525889103E-2</v>
      </c>
      <c r="E33" s="51">
        <v>2E-3</v>
      </c>
      <c r="F33" s="51">
        <v>-8.9999999999999993E-3</v>
      </c>
    </row>
    <row r="34" spans="1:6" ht="33.75" x14ac:dyDescent="0.2">
      <c r="A34" s="3"/>
      <c r="B34" s="75"/>
      <c r="C34" s="49" t="s">
        <v>260</v>
      </c>
      <c r="D34" s="53">
        <v>4.5464180899360003E-2</v>
      </c>
      <c r="E34" s="51">
        <v>7.0000000000000001E-3</v>
      </c>
      <c r="F34" s="51">
        <v>-8.9999999999999993E-3</v>
      </c>
    </row>
    <row r="35" spans="1:6" ht="22.5" x14ac:dyDescent="0.2">
      <c r="A35" s="3"/>
      <c r="B35" s="75"/>
      <c r="C35" s="49" t="s">
        <v>261</v>
      </c>
      <c r="D35" s="53">
        <v>3.2809134113721002E-2</v>
      </c>
      <c r="E35" s="51">
        <v>8.9999999999999993E-3</v>
      </c>
      <c r="F35" s="51">
        <v>-0.01</v>
      </c>
    </row>
    <row r="36" spans="1:6" ht="30" customHeight="1" x14ac:dyDescent="0.2">
      <c r="A36" s="3" t="s">
        <v>262</v>
      </c>
      <c r="B36" s="75">
        <f>1-SUM(D36:D40)</f>
        <v>3.3629429533104549E-2</v>
      </c>
      <c r="C36" s="49" t="s">
        <v>263</v>
      </c>
      <c r="D36" s="53">
        <v>0.88836057812217095</v>
      </c>
      <c r="E36" s="51">
        <v>1E-3</v>
      </c>
      <c r="F36" s="51">
        <v>-0.01</v>
      </c>
    </row>
    <row r="37" spans="1:6" ht="22.5" x14ac:dyDescent="0.2">
      <c r="A37" s="3"/>
      <c r="B37" s="75"/>
      <c r="C37" s="49" t="s">
        <v>264</v>
      </c>
      <c r="D37" s="53">
        <v>1.6927637023504201E-2</v>
      </c>
      <c r="E37" s="51">
        <v>1.6E-2</v>
      </c>
      <c r="F37" s="51">
        <v>-1.4999999999999999E-2</v>
      </c>
    </row>
    <row r="38" spans="1:6" ht="33.75" x14ac:dyDescent="0.2">
      <c r="A38" s="3"/>
      <c r="B38" s="75"/>
      <c r="C38" s="49" t="s">
        <v>265</v>
      </c>
      <c r="D38" s="53">
        <v>1.6895273314640101E-2</v>
      </c>
      <c r="E38" s="51">
        <v>6.0000000000000001E-3</v>
      </c>
      <c r="F38" s="51">
        <v>-1.4999999999999999E-2</v>
      </c>
    </row>
    <row r="39" spans="1:6" ht="33.75" x14ac:dyDescent="0.2">
      <c r="A39" s="3"/>
      <c r="B39" s="75"/>
      <c r="C39" s="49" t="s">
        <v>266</v>
      </c>
      <c r="D39" s="53">
        <v>2.4405469145909499E-2</v>
      </c>
      <c r="E39" s="51">
        <v>2.1999999999999999E-2</v>
      </c>
      <c r="F39" s="51">
        <v>-1.2999999999999999E-2</v>
      </c>
    </row>
    <row r="40" spans="1:6" ht="22.5" x14ac:dyDescent="0.2">
      <c r="A40" s="3"/>
      <c r="B40" s="75"/>
      <c r="C40" s="49" t="s">
        <v>267</v>
      </c>
      <c r="D40" s="53">
        <v>1.9781612860670698E-2</v>
      </c>
      <c r="E40" s="51">
        <v>5.0000000000000001E-3</v>
      </c>
      <c r="F40" s="51">
        <v>-1.4E-2</v>
      </c>
    </row>
    <row r="41" spans="1:6" ht="45" customHeight="1" x14ac:dyDescent="0.2">
      <c r="A41" s="3" t="s">
        <v>268</v>
      </c>
      <c r="B41" s="75">
        <f>1-SUM(D41:D42)</f>
        <v>0.34875861179267797</v>
      </c>
      <c r="C41" s="49" t="s">
        <v>269</v>
      </c>
      <c r="D41" s="53">
        <v>0.54803081948874599</v>
      </c>
      <c r="E41" s="51">
        <v>3.0000000000000001E-3</v>
      </c>
      <c r="F41" s="51">
        <v>-4.0000000000000001E-3</v>
      </c>
    </row>
    <row r="42" spans="1:6" ht="33.75" x14ac:dyDescent="0.2">
      <c r="A42" s="3"/>
      <c r="B42" s="75"/>
      <c r="C42" s="49" t="s">
        <v>272</v>
      </c>
      <c r="D42" s="53">
        <v>0.10321056871857601</v>
      </c>
      <c r="E42" s="51">
        <v>8.9999999999999993E-3</v>
      </c>
      <c r="F42" s="51">
        <v>-6.0000000000000001E-3</v>
      </c>
    </row>
    <row r="43" spans="1:6" ht="45" customHeight="1" x14ac:dyDescent="0.2">
      <c r="A43" s="3" t="s">
        <v>275</v>
      </c>
      <c r="B43" s="75">
        <f>1-SUM(D43:D44)</f>
        <v>7.9949778045088737E-2</v>
      </c>
      <c r="C43" s="49" t="s">
        <v>276</v>
      </c>
      <c r="D43" s="53">
        <v>0.89503579752937401</v>
      </c>
      <c r="E43" s="51">
        <v>2E-3</v>
      </c>
      <c r="F43" s="51">
        <v>-8.0000000000000002E-3</v>
      </c>
    </row>
    <row r="44" spans="1:6" ht="33.75" x14ac:dyDescent="0.2">
      <c r="A44" s="3"/>
      <c r="B44" s="75"/>
      <c r="C44" s="49" t="s">
        <v>277</v>
      </c>
      <c r="D44" s="53">
        <v>2.50144244255373E-2</v>
      </c>
      <c r="E44" s="51">
        <v>1.7000000000000001E-2</v>
      </c>
      <c r="F44" s="51">
        <v>-1.2E-2</v>
      </c>
    </row>
    <row r="45" spans="1:6" ht="45" customHeight="1" x14ac:dyDescent="0.2">
      <c r="A45" s="3" t="s">
        <v>278</v>
      </c>
      <c r="B45" s="75">
        <f>1-SUM(D45:D46)</f>
        <v>3.3727695176457462E-2</v>
      </c>
      <c r="C45" s="49" t="s">
        <v>279</v>
      </c>
      <c r="D45" s="53">
        <v>0.95479258779562104</v>
      </c>
      <c r="E45" s="51">
        <v>-5.0000000000000001E-3</v>
      </c>
      <c r="F45" s="51">
        <v>-1.0999999999999999E-2</v>
      </c>
    </row>
    <row r="46" spans="1:6" ht="33.75" x14ac:dyDescent="0.2">
      <c r="A46" s="3"/>
      <c r="B46" s="75"/>
      <c r="C46" s="49" t="s">
        <v>280</v>
      </c>
      <c r="D46" s="53">
        <v>1.1479717027921501E-2</v>
      </c>
      <c r="E46" s="51">
        <v>-3.0000000000000001E-3</v>
      </c>
      <c r="F46" s="51">
        <v>-1.7999999999999999E-2</v>
      </c>
    </row>
    <row r="47" spans="1:6" ht="60" customHeight="1" x14ac:dyDescent="0.2">
      <c r="A47" s="3" t="s">
        <v>281</v>
      </c>
      <c r="B47" s="75">
        <f>1-SUM(D47:D50)</f>
        <v>0.46149969930736368</v>
      </c>
      <c r="C47" s="49" t="s">
        <v>282</v>
      </c>
      <c r="D47" s="53">
        <v>0.13514158021634801</v>
      </c>
      <c r="E47" s="51" t="s">
        <v>474</v>
      </c>
      <c r="F47" s="51">
        <v>-8.9999999999999993E-3</v>
      </c>
    </row>
    <row r="48" spans="1:6" ht="33.75" x14ac:dyDescent="0.2">
      <c r="A48" s="3"/>
      <c r="B48" s="75"/>
      <c r="C48" s="49" t="s">
        <v>285</v>
      </c>
      <c r="D48" s="53">
        <v>1.42633856310366E-2</v>
      </c>
      <c r="E48" s="51">
        <v>-6.0000000000000001E-3</v>
      </c>
      <c r="F48" s="51">
        <v>-1.2999999999999999E-2</v>
      </c>
    </row>
    <row r="49" spans="1:6" ht="33.75" x14ac:dyDescent="0.2">
      <c r="A49" s="3"/>
      <c r="B49" s="75"/>
      <c r="C49" s="49" t="s">
        <v>286</v>
      </c>
      <c r="D49" s="53">
        <v>3.8559502224302697E-2</v>
      </c>
      <c r="E49" s="51">
        <v>-5.0000000000000001E-3</v>
      </c>
      <c r="F49" s="51">
        <v>-8.0000000000000002E-3</v>
      </c>
    </row>
    <row r="50" spans="1:6" ht="33.75" x14ac:dyDescent="0.2">
      <c r="A50" s="3"/>
      <c r="B50" s="75"/>
      <c r="C50" s="49" t="s">
        <v>287</v>
      </c>
      <c r="D50" s="53">
        <v>0.35053583262094901</v>
      </c>
      <c r="E50" s="51" t="s">
        <v>203</v>
      </c>
      <c r="F50" s="51">
        <v>-3.0000000000000001E-3</v>
      </c>
    </row>
    <row r="51" spans="1:6" ht="45" customHeight="1" x14ac:dyDescent="0.2">
      <c r="A51" s="3" t="s">
        <v>288</v>
      </c>
      <c r="B51" s="75">
        <f>1-SUM(D51:D53)</f>
        <v>3.0627429450409638E-2</v>
      </c>
      <c r="C51" s="49" t="s">
        <v>289</v>
      </c>
      <c r="D51" s="53">
        <v>9.0059180421655602E-2</v>
      </c>
      <c r="E51" s="51">
        <v>-1.2999999999999999E-2</v>
      </c>
      <c r="F51" s="51">
        <v>-1.4999999999999999E-2</v>
      </c>
    </row>
    <row r="52" spans="1:6" ht="33.75" x14ac:dyDescent="0.2">
      <c r="A52" s="3"/>
      <c r="B52" s="75"/>
      <c r="C52" s="49" t="s">
        <v>290</v>
      </c>
      <c r="D52" s="53">
        <v>1.59619529251998E-2</v>
      </c>
      <c r="E52" s="51">
        <v>-8.0000000000000002E-3</v>
      </c>
      <c r="F52" s="51">
        <v>-1.6E-2</v>
      </c>
    </row>
    <row r="53" spans="1:6" ht="22.5" x14ac:dyDescent="0.2">
      <c r="A53" s="3"/>
      <c r="B53" s="75"/>
      <c r="C53" s="49" t="s">
        <v>291</v>
      </c>
      <c r="D53" s="53">
        <v>0.86335143720273499</v>
      </c>
      <c r="E53" s="51">
        <v>1E-3</v>
      </c>
      <c r="F53" s="51">
        <v>-8.9999999999999993E-3</v>
      </c>
    </row>
    <row r="54" spans="1:6" ht="30" customHeight="1" x14ac:dyDescent="0.2">
      <c r="A54" s="3" t="s">
        <v>292</v>
      </c>
      <c r="B54" s="75">
        <f>1-SUM(D54:D55)</f>
        <v>0.50270906117347003</v>
      </c>
      <c r="C54" s="49" t="s">
        <v>293</v>
      </c>
      <c r="D54" s="53">
        <v>0.13672918528453301</v>
      </c>
      <c r="E54" s="51" t="s">
        <v>882</v>
      </c>
      <c r="F54" s="51">
        <v>-8.9999999999999993E-3</v>
      </c>
    </row>
    <row r="55" spans="1:6" ht="22.5" x14ac:dyDescent="0.2">
      <c r="A55" s="3"/>
      <c r="B55" s="75"/>
      <c r="C55" s="49" t="s">
        <v>294</v>
      </c>
      <c r="D55" s="53">
        <v>0.36056175354199699</v>
      </c>
      <c r="E55" s="51">
        <v>-6.0000000000000001E-3</v>
      </c>
      <c r="F55" s="51">
        <v>-6.9000000000000006E-2</v>
      </c>
    </row>
    <row r="56" spans="1:6" ht="30" customHeight="1" x14ac:dyDescent="0.2">
      <c r="A56" s="3" t="s">
        <v>295</v>
      </c>
      <c r="B56" s="75">
        <f>1-SUM(D56:D58)</f>
        <v>2.6173636774726949E-2</v>
      </c>
      <c r="C56" s="49" t="s">
        <v>296</v>
      </c>
      <c r="D56" s="53">
        <v>0.63995954299246904</v>
      </c>
      <c r="E56" s="51">
        <v>-1.6E-2</v>
      </c>
      <c r="F56" s="51">
        <v>-6.9000000000000006E-2</v>
      </c>
    </row>
    <row r="57" spans="1:6" ht="22.5" x14ac:dyDescent="0.2">
      <c r="A57" s="3"/>
      <c r="B57" s="75"/>
      <c r="C57" s="49" t="s">
        <v>297</v>
      </c>
      <c r="D57" s="53">
        <v>0.18051501524758801</v>
      </c>
      <c r="E57" s="51">
        <v>-8.9999999999999993E-3</v>
      </c>
      <c r="F57" s="51">
        <v>-0.01</v>
      </c>
    </row>
    <row r="58" spans="1:6" ht="22.5" x14ac:dyDescent="0.2">
      <c r="A58" s="3"/>
      <c r="B58" s="75"/>
      <c r="C58" s="49" t="s">
        <v>298</v>
      </c>
      <c r="D58" s="53">
        <v>0.153351804985216</v>
      </c>
      <c r="E58" s="51">
        <v>-1.2E-2</v>
      </c>
      <c r="F58" s="51">
        <v>-0.01</v>
      </c>
    </row>
    <row r="59" spans="1:6" ht="30" customHeight="1" x14ac:dyDescent="0.2">
      <c r="A59" s="3" t="s">
        <v>299</v>
      </c>
      <c r="B59" s="75">
        <f>1-SUM(D59:D60)</f>
        <v>0.12605752075815324</v>
      </c>
      <c r="C59" s="49" t="s">
        <v>300</v>
      </c>
      <c r="D59" s="53">
        <v>2.0759354159770701E-2</v>
      </c>
      <c r="E59" s="51">
        <v>1.4999999999999999E-2</v>
      </c>
      <c r="F59" s="51">
        <v>-1.2999999999999999E-2</v>
      </c>
    </row>
    <row r="60" spans="1:6" x14ac:dyDescent="0.2">
      <c r="A60" s="3"/>
      <c r="B60" s="75"/>
      <c r="C60" s="49" t="s">
        <v>301</v>
      </c>
      <c r="D60" s="53">
        <v>0.85318312508207605</v>
      </c>
      <c r="E60" s="51">
        <v>1E-3</v>
      </c>
      <c r="F60" s="51">
        <v>-5.0000000000000001E-3</v>
      </c>
    </row>
    <row r="61" spans="1:6" ht="30" customHeight="1" x14ac:dyDescent="0.2">
      <c r="A61" s="3" t="s">
        <v>302</v>
      </c>
      <c r="B61" s="75">
        <f>1-SUM(D61:D62)</f>
        <v>0.54665246500667064</v>
      </c>
      <c r="C61" s="49" t="s">
        <v>303</v>
      </c>
      <c r="D61" s="53">
        <v>2.41994619870954E-2</v>
      </c>
      <c r="E61" s="51">
        <v>-7.0000000000000001E-3</v>
      </c>
      <c r="F61" s="51">
        <v>-1.2E-2</v>
      </c>
    </row>
    <row r="62" spans="1:6" ht="22.5" x14ac:dyDescent="0.2">
      <c r="A62" s="3"/>
      <c r="B62" s="75"/>
      <c r="C62" s="49" t="s">
        <v>305</v>
      </c>
      <c r="D62" s="53">
        <v>0.42914807300623398</v>
      </c>
      <c r="E62" s="51" t="s">
        <v>203</v>
      </c>
      <c r="F62" s="51">
        <v>-4.0000000000000001E-3</v>
      </c>
    </row>
    <row r="63" spans="1:6" ht="30" customHeight="1" x14ac:dyDescent="0.2">
      <c r="A63" s="3" t="s">
        <v>306</v>
      </c>
      <c r="B63" s="75">
        <f>1-SUM(D63:D66)</f>
        <v>0.45416726112767947</v>
      </c>
      <c r="C63" s="49" t="s">
        <v>307</v>
      </c>
      <c r="D63" s="53">
        <v>0.116759691037332</v>
      </c>
      <c r="E63" s="51" t="s">
        <v>252</v>
      </c>
      <c r="F63" s="51">
        <v>-6.0000000000000001E-3</v>
      </c>
    </row>
    <row r="64" spans="1:6" ht="22.5" x14ac:dyDescent="0.2">
      <c r="A64" s="3"/>
      <c r="B64" s="75"/>
      <c r="C64" s="49" t="s">
        <v>310</v>
      </c>
      <c r="D64" s="53">
        <v>6.3336831373165606E-2</v>
      </c>
      <c r="E64" s="51" t="s">
        <v>1029</v>
      </c>
      <c r="F64" s="51">
        <v>-1.2999999999999999E-2</v>
      </c>
    </row>
    <row r="65" spans="1:6" ht="22.5" x14ac:dyDescent="0.2">
      <c r="A65" s="3"/>
      <c r="B65" s="75"/>
      <c r="C65" s="49" t="s">
        <v>312</v>
      </c>
      <c r="D65" s="53">
        <v>0.117284915621477</v>
      </c>
      <c r="E65" s="51" t="s">
        <v>354</v>
      </c>
      <c r="F65" s="51">
        <v>-5.0000000000000001E-3</v>
      </c>
    </row>
    <row r="66" spans="1:6" ht="22.5" x14ac:dyDescent="0.2">
      <c r="A66" s="3"/>
      <c r="B66" s="75"/>
      <c r="C66" s="49" t="s">
        <v>315</v>
      </c>
      <c r="D66" s="53">
        <v>0.248451300840346</v>
      </c>
      <c r="E66" s="51" t="s">
        <v>1030</v>
      </c>
      <c r="F66" s="51">
        <v>-5.0000000000000001E-3</v>
      </c>
    </row>
    <row r="67" spans="1:6" ht="45" customHeight="1" x14ac:dyDescent="0.2">
      <c r="A67" s="3" t="s">
        <v>319</v>
      </c>
      <c r="B67" s="75">
        <f>1-SUM(D67:D68)</f>
        <v>0.34611183917213639</v>
      </c>
      <c r="C67" s="49" t="s">
        <v>320</v>
      </c>
      <c r="D67" s="53">
        <v>1.3361868313451699E-2</v>
      </c>
      <c r="E67" s="51">
        <v>-2.1000000000000001E-2</v>
      </c>
      <c r="F67" s="51">
        <v>-0.05</v>
      </c>
    </row>
    <row r="68" spans="1:6" ht="22.5" x14ac:dyDescent="0.2">
      <c r="A68" s="3"/>
      <c r="B68" s="75"/>
      <c r="C68" s="49" t="s">
        <v>321</v>
      </c>
      <c r="D68" s="53">
        <v>0.64052629251441195</v>
      </c>
      <c r="E68" s="51">
        <v>-3.0000000000000001E-3</v>
      </c>
      <c r="F68" s="51">
        <v>-3.0000000000000001E-3</v>
      </c>
    </row>
    <row r="69" spans="1:6" ht="60" customHeight="1" x14ac:dyDescent="0.2">
      <c r="A69" s="3" t="s">
        <v>322</v>
      </c>
      <c r="B69" s="75">
        <f>1-SUM(D69:D70)</f>
        <v>0.7293220418575973</v>
      </c>
      <c r="C69" s="49" t="s">
        <v>323</v>
      </c>
      <c r="D69" s="53">
        <v>1.40342878948657E-2</v>
      </c>
      <c r="E69" s="51" t="s">
        <v>1031</v>
      </c>
      <c r="F69" s="51">
        <v>-5.5E-2</v>
      </c>
    </row>
    <row r="70" spans="1:6" ht="33.75" x14ac:dyDescent="0.2">
      <c r="A70" s="3"/>
      <c r="B70" s="75"/>
      <c r="C70" s="49" t="s">
        <v>324</v>
      </c>
      <c r="D70" s="53">
        <v>0.25664367024753698</v>
      </c>
      <c r="E70" s="51">
        <v>2E-3</v>
      </c>
      <c r="F70" s="51">
        <v>-4.0000000000000001E-3</v>
      </c>
    </row>
    <row r="71" spans="1:6" ht="30" customHeight="1" x14ac:dyDescent="0.2">
      <c r="A71" s="3" t="s">
        <v>325</v>
      </c>
      <c r="B71" s="75">
        <f>1-SUM(D71:D72)</f>
        <v>0.41432568878932863</v>
      </c>
      <c r="C71" s="49" t="s">
        <v>326</v>
      </c>
      <c r="D71" s="53">
        <v>1.6290046969453301E-2</v>
      </c>
      <c r="E71" s="51">
        <v>0.05</v>
      </c>
      <c r="F71" s="51">
        <v>-3.3000000000000002E-2</v>
      </c>
    </row>
    <row r="72" spans="1:6" ht="22.5" x14ac:dyDescent="0.2">
      <c r="A72" s="3"/>
      <c r="B72" s="75"/>
      <c r="C72" s="49" t="s">
        <v>327</v>
      </c>
      <c r="D72" s="53">
        <v>0.56938426424121802</v>
      </c>
      <c r="E72" s="51">
        <v>2E-3</v>
      </c>
      <c r="F72" s="51">
        <v>-3.0000000000000001E-3</v>
      </c>
    </row>
    <row r="73" spans="1:6" ht="45" customHeight="1" x14ac:dyDescent="0.2">
      <c r="A73" s="3" t="s">
        <v>329</v>
      </c>
      <c r="B73" s="75">
        <f>1-SUM(D73:D74)</f>
        <v>0.54180654130317196</v>
      </c>
      <c r="C73" s="49" t="s">
        <v>330</v>
      </c>
      <c r="D73" s="53">
        <v>1.42582795853E-2</v>
      </c>
      <c r="E73" s="51">
        <v>0.06</v>
      </c>
      <c r="F73" s="51">
        <v>-5.6000000000000001E-2</v>
      </c>
    </row>
    <row r="74" spans="1:6" ht="22.5" x14ac:dyDescent="0.2">
      <c r="A74" s="3"/>
      <c r="B74" s="75"/>
      <c r="C74" s="49" t="s">
        <v>331</v>
      </c>
      <c r="D74" s="53">
        <v>0.44393517911152802</v>
      </c>
      <c r="E74" s="51">
        <v>5.0000000000000001E-3</v>
      </c>
      <c r="F74" s="51">
        <v>-3.0000000000000001E-3</v>
      </c>
    </row>
    <row r="75" spans="1:6" ht="45" customHeight="1" x14ac:dyDescent="0.2">
      <c r="A75" s="3" t="s">
        <v>332</v>
      </c>
      <c r="B75" s="75">
        <f>1-SUM(D75:D76)</f>
        <v>0.69576941648867385</v>
      </c>
      <c r="C75" s="49" t="s">
        <v>333</v>
      </c>
      <c r="D75" s="53">
        <v>1.5575372979722101E-2</v>
      </c>
      <c r="E75" s="51">
        <v>-1.7000000000000001E-2</v>
      </c>
      <c r="F75" s="51">
        <v>-0.04</v>
      </c>
    </row>
    <row r="76" spans="1:6" ht="22.5" x14ac:dyDescent="0.2">
      <c r="A76" s="3"/>
      <c r="B76" s="75"/>
      <c r="C76" s="49" t="s">
        <v>334</v>
      </c>
      <c r="D76" s="53">
        <v>0.28865521053160398</v>
      </c>
      <c r="E76" s="51">
        <v>-2E-3</v>
      </c>
      <c r="F76" s="51">
        <v>-4.0000000000000001E-3</v>
      </c>
    </row>
    <row r="77" spans="1:6" ht="15" customHeight="1" x14ac:dyDescent="0.2">
      <c r="A77" s="3" t="s">
        <v>335</v>
      </c>
      <c r="B77" s="75">
        <f>1-SUM(D77:D82)</f>
        <v>0.30576251429956236</v>
      </c>
      <c r="C77" s="49" t="s">
        <v>336</v>
      </c>
      <c r="D77" s="53">
        <v>0</v>
      </c>
      <c r="E77" s="51" t="s">
        <v>423</v>
      </c>
      <c r="F77" s="51" t="s">
        <v>423</v>
      </c>
    </row>
    <row r="78" spans="1:6" x14ac:dyDescent="0.2">
      <c r="A78" s="3"/>
      <c r="B78" s="75"/>
      <c r="C78" s="49" t="s">
        <v>337</v>
      </c>
      <c r="D78" s="53">
        <v>7.8972401089386704E-2</v>
      </c>
      <c r="E78" s="51" t="s">
        <v>980</v>
      </c>
      <c r="F78" s="51">
        <v>-7.0000000000000001E-3</v>
      </c>
    </row>
    <row r="79" spans="1:6" ht="25.5" customHeight="1" x14ac:dyDescent="0.2">
      <c r="A79" s="3"/>
      <c r="B79" s="75"/>
      <c r="C79" s="49" t="s">
        <v>345</v>
      </c>
      <c r="D79" s="53">
        <v>0.109813077283378</v>
      </c>
      <c r="E79" s="51">
        <v>8.9999999999999993E-3</v>
      </c>
      <c r="F79" s="51">
        <v>-6.0000000000000001E-3</v>
      </c>
    </row>
    <row r="80" spans="1:6" x14ac:dyDescent="0.2">
      <c r="A80" s="3"/>
      <c r="B80" s="75"/>
      <c r="C80" s="49" t="s">
        <v>350</v>
      </c>
      <c r="D80" s="53">
        <v>0.191424514277453</v>
      </c>
      <c r="E80" s="51">
        <v>1E-3</v>
      </c>
      <c r="F80" s="51">
        <v>-4.0000000000000001E-3</v>
      </c>
    </row>
    <row r="81" spans="1:6" x14ac:dyDescent="0.2">
      <c r="A81" s="3"/>
      <c r="B81" s="75"/>
      <c r="C81" s="49" t="s">
        <v>353</v>
      </c>
      <c r="D81" s="53">
        <v>0.20859391535703301</v>
      </c>
      <c r="E81" s="51" t="s">
        <v>417</v>
      </c>
      <c r="F81" s="51">
        <v>-4.0000000000000001E-3</v>
      </c>
    </row>
    <row r="82" spans="1:6" x14ac:dyDescent="0.2">
      <c r="A82" s="3"/>
      <c r="B82" s="75"/>
      <c r="C82" s="49" t="s">
        <v>356</v>
      </c>
      <c r="D82" s="53">
        <v>0.10543357769318699</v>
      </c>
      <c r="E82" s="51">
        <v>-3.0000000000000001E-3</v>
      </c>
      <c r="F82" s="51">
        <v>-6.0000000000000001E-3</v>
      </c>
    </row>
    <row r="83" spans="1:6" ht="30" customHeight="1" x14ac:dyDescent="0.2">
      <c r="A83" s="3" t="s">
        <v>361</v>
      </c>
      <c r="B83" s="75">
        <f>1-SUM(D83:D85)</f>
        <v>5.1433627678565075E-2</v>
      </c>
      <c r="C83" s="49" t="s">
        <v>362</v>
      </c>
      <c r="D83" s="53">
        <v>0.59690137570132795</v>
      </c>
      <c r="E83" s="51">
        <v>3.0000000000000001E-3</v>
      </c>
      <c r="F83" s="51">
        <v>-7.0000000000000001E-3</v>
      </c>
    </row>
    <row r="84" spans="1:6" x14ac:dyDescent="0.2">
      <c r="A84" s="3"/>
      <c r="B84" s="75"/>
      <c r="C84" s="49" t="s">
        <v>363</v>
      </c>
      <c r="D84" s="53">
        <v>0.13510355234982199</v>
      </c>
      <c r="E84" s="51">
        <v>-1E-3</v>
      </c>
      <c r="F84" s="51">
        <v>-8.0000000000000002E-3</v>
      </c>
    </row>
    <row r="85" spans="1:6" x14ac:dyDescent="0.2">
      <c r="A85" s="3"/>
      <c r="B85" s="75"/>
      <c r="C85" s="49" t="s">
        <v>364</v>
      </c>
      <c r="D85" s="53">
        <v>0.21656144427028501</v>
      </c>
      <c r="E85" s="51">
        <v>-2E-3</v>
      </c>
      <c r="F85" s="51">
        <v>-8.0000000000000002E-3</v>
      </c>
    </row>
    <row r="86" spans="1:6" ht="30" customHeight="1" x14ac:dyDescent="0.2">
      <c r="A86" s="3" t="s">
        <v>604</v>
      </c>
      <c r="B86" s="75">
        <f>1-SUM(D86:D89)</f>
        <v>0.35996889367056539</v>
      </c>
      <c r="C86" s="49" t="s">
        <v>366</v>
      </c>
      <c r="D86" s="53">
        <v>0.113578438370423</v>
      </c>
      <c r="E86" s="51" t="s">
        <v>1032</v>
      </c>
      <c r="F86" s="51">
        <v>-3.0000000000000001E-3</v>
      </c>
    </row>
    <row r="87" spans="1:6" x14ac:dyDescent="0.2">
      <c r="A87" s="3"/>
      <c r="B87" s="75"/>
      <c r="C87" s="49" t="s">
        <v>367</v>
      </c>
      <c r="D87" s="53">
        <v>0.143404299178617</v>
      </c>
      <c r="E87" s="51" t="s">
        <v>205</v>
      </c>
      <c r="F87" s="51">
        <v>-5.0000000000000001E-3</v>
      </c>
    </row>
    <row r="88" spans="1:6" x14ac:dyDescent="0.2">
      <c r="A88" s="3"/>
      <c r="B88" s="75"/>
      <c r="C88" s="49" t="s">
        <v>370</v>
      </c>
      <c r="D88" s="53">
        <v>0.356496925582449</v>
      </c>
      <c r="E88" s="51" t="s">
        <v>314</v>
      </c>
      <c r="F88" s="51">
        <v>-4.0000000000000001E-3</v>
      </c>
    </row>
    <row r="89" spans="1:6" x14ac:dyDescent="0.2">
      <c r="A89" s="3"/>
      <c r="B89" s="75"/>
      <c r="C89" s="49" t="s">
        <v>372</v>
      </c>
      <c r="D89" s="53">
        <v>2.6551443197945699E-2</v>
      </c>
      <c r="E89" s="51" t="s">
        <v>1033</v>
      </c>
      <c r="F89" s="51">
        <v>-0.01</v>
      </c>
    </row>
    <row r="90" spans="1:6" ht="30" customHeight="1" x14ac:dyDescent="0.2">
      <c r="A90" s="3" t="s">
        <v>376</v>
      </c>
      <c r="B90" s="75">
        <f>1-SUM(D90:D91)</f>
        <v>0.78533491251275078</v>
      </c>
      <c r="C90" s="49" t="s">
        <v>377</v>
      </c>
      <c r="D90" s="53">
        <v>7.1766436772124497E-4</v>
      </c>
      <c r="E90" s="51">
        <v>8.9999999999999993E-3</v>
      </c>
      <c r="F90" s="51">
        <v>-7.0000000000000007E-2</v>
      </c>
    </row>
    <row r="91" spans="1:6" x14ac:dyDescent="0.2">
      <c r="A91" s="3"/>
      <c r="B91" s="75"/>
      <c r="C91" s="49" t="s">
        <v>378</v>
      </c>
      <c r="D91" s="53">
        <v>0.213947423119528</v>
      </c>
      <c r="E91" s="51" t="s">
        <v>1030</v>
      </c>
      <c r="F91" s="51">
        <v>-4.0000000000000001E-3</v>
      </c>
    </row>
    <row r="92" spans="1:6" ht="15" customHeight="1" x14ac:dyDescent="0.2">
      <c r="A92" s="3" t="s">
        <v>381</v>
      </c>
      <c r="B92" s="75">
        <f>1-SUM(D92:D95)</f>
        <v>0.23321035747273489</v>
      </c>
      <c r="C92" s="49" t="s">
        <v>382</v>
      </c>
      <c r="D92" s="53">
        <v>0</v>
      </c>
      <c r="E92" s="51" t="s">
        <v>423</v>
      </c>
      <c r="F92" s="51" t="s">
        <v>423</v>
      </c>
    </row>
    <row r="93" spans="1:6" x14ac:dyDescent="0.2">
      <c r="A93" s="3"/>
      <c r="B93" s="75"/>
      <c r="C93" s="49" t="s">
        <v>383</v>
      </c>
      <c r="D93" s="53">
        <v>0.25300354975656603</v>
      </c>
      <c r="E93" s="51" t="s">
        <v>807</v>
      </c>
      <c r="F93" s="51">
        <v>-4.0000000000000001E-3</v>
      </c>
    </row>
    <row r="94" spans="1:6" x14ac:dyDescent="0.2">
      <c r="A94" s="3"/>
      <c r="B94" s="75"/>
      <c r="C94" s="49" t="s">
        <v>388</v>
      </c>
      <c r="D94" s="53">
        <v>0.26040817217027201</v>
      </c>
      <c r="E94" s="51" t="s">
        <v>546</v>
      </c>
      <c r="F94" s="51">
        <v>-4.0000000000000001E-3</v>
      </c>
    </row>
    <row r="95" spans="1:6" x14ac:dyDescent="0.2">
      <c r="A95" s="3"/>
      <c r="B95" s="75"/>
      <c r="C95" s="49" t="s">
        <v>389</v>
      </c>
      <c r="D95" s="53">
        <v>0.25337792060042702</v>
      </c>
      <c r="E95" s="51" t="s">
        <v>442</v>
      </c>
      <c r="F95" s="51">
        <v>-4.0000000000000001E-3</v>
      </c>
    </row>
    <row r="96" spans="1:6" ht="45" customHeight="1" x14ac:dyDescent="0.2">
      <c r="A96" s="3" t="s">
        <v>392</v>
      </c>
      <c r="B96" s="75">
        <f>1-SUM(D96:D97)</f>
        <v>0.75657141711318676</v>
      </c>
      <c r="C96" s="49" t="s">
        <v>393</v>
      </c>
      <c r="D96" s="53">
        <v>4.1478196361467198E-2</v>
      </c>
      <c r="E96" s="51">
        <v>2E-3</v>
      </c>
      <c r="F96" s="51">
        <v>-1.0999999999999999E-2</v>
      </c>
    </row>
    <row r="97" spans="1:6" ht="22.5" x14ac:dyDescent="0.2">
      <c r="A97" s="3"/>
      <c r="B97" s="75"/>
      <c r="C97" s="49" t="s">
        <v>394</v>
      </c>
      <c r="D97" s="53">
        <v>0.201950386525346</v>
      </c>
      <c r="E97" s="51">
        <v>1.0999999999999999E-2</v>
      </c>
      <c r="F97" s="51">
        <v>-7.0000000000000001E-3</v>
      </c>
    </row>
    <row r="98" spans="1:6" ht="30" customHeight="1" x14ac:dyDescent="0.2">
      <c r="A98" s="3" t="s">
        <v>395</v>
      </c>
      <c r="B98" s="75">
        <f>1-SUM(D98:D100)</f>
        <v>0.30328287128699705</v>
      </c>
      <c r="C98" s="49" t="s">
        <v>396</v>
      </c>
      <c r="D98" s="53">
        <v>0.232055694211729</v>
      </c>
      <c r="E98" s="51" t="s">
        <v>1034</v>
      </c>
      <c r="F98" s="51">
        <v>-6.0000000000000001E-3</v>
      </c>
    </row>
    <row r="99" spans="1:6" ht="22.5" x14ac:dyDescent="0.2">
      <c r="A99" s="3"/>
      <c r="B99" s="75"/>
      <c r="C99" s="49" t="s">
        <v>404</v>
      </c>
      <c r="D99" s="53">
        <v>0.31668297895998798</v>
      </c>
      <c r="E99" s="51" t="s">
        <v>373</v>
      </c>
      <c r="F99" s="51">
        <v>-4.0000000000000001E-3</v>
      </c>
    </row>
    <row r="100" spans="1:6" ht="22.5" x14ac:dyDescent="0.2">
      <c r="A100" s="3"/>
      <c r="B100" s="75"/>
      <c r="C100" s="49" t="s">
        <v>407</v>
      </c>
      <c r="D100" s="53">
        <v>0.147978455541286</v>
      </c>
      <c r="E100" s="51" t="s">
        <v>409</v>
      </c>
      <c r="F100" s="51">
        <v>-7.0000000000000001E-3</v>
      </c>
    </row>
    <row r="101" spans="1:6" ht="15" customHeight="1" x14ac:dyDescent="0.2">
      <c r="A101" s="3" t="s">
        <v>413</v>
      </c>
      <c r="B101" s="75">
        <f>1-SUM(D101:D102)</f>
        <v>0.24228664996589633</v>
      </c>
      <c r="C101" s="49" t="s">
        <v>414</v>
      </c>
      <c r="D101" s="53">
        <v>3.19368669312197E-2</v>
      </c>
      <c r="E101" s="51">
        <v>-5.0000000000000001E-3</v>
      </c>
      <c r="F101" s="51">
        <v>-8.9999999999999993E-3</v>
      </c>
    </row>
    <row r="102" spans="1:6" x14ac:dyDescent="0.2">
      <c r="A102" s="3"/>
      <c r="B102" s="75"/>
      <c r="C102" s="49" t="s">
        <v>415</v>
      </c>
      <c r="D102" s="53">
        <v>0.72577648310288401</v>
      </c>
      <c r="E102" s="51">
        <v>-2E-3</v>
      </c>
      <c r="F102" s="51">
        <v>-4.0000000000000001E-3</v>
      </c>
    </row>
    <row r="103" spans="1:6" ht="15" customHeight="1" x14ac:dyDescent="0.2">
      <c r="A103" s="3" t="s">
        <v>418</v>
      </c>
      <c r="B103" s="75">
        <f>1-SUM(D103:D104)</f>
        <v>0.5950899409740803</v>
      </c>
      <c r="C103" s="49" t="s">
        <v>419</v>
      </c>
      <c r="D103" s="53">
        <v>7.5584439031079698E-2</v>
      </c>
      <c r="E103" s="51">
        <v>-1.2E-2</v>
      </c>
      <c r="F103" s="51">
        <v>-7.2999999999999995E-2</v>
      </c>
    </row>
    <row r="104" spans="1:6" x14ac:dyDescent="0.2">
      <c r="A104" s="3"/>
      <c r="B104" s="75"/>
      <c r="C104" s="49" t="s">
        <v>420</v>
      </c>
      <c r="D104" s="53">
        <v>0.32932561999484</v>
      </c>
      <c r="E104" s="51">
        <v>6.0000000000000001E-3</v>
      </c>
      <c r="F104" s="51">
        <v>-7.1999999999999995E-2</v>
      </c>
    </row>
    <row r="105" spans="1:6" ht="15" customHeight="1" x14ac:dyDescent="0.2">
      <c r="A105" s="3" t="s">
        <v>421</v>
      </c>
      <c r="B105" s="75">
        <f>1-SUM(D105:D106)</f>
        <v>0.32888941118585735</v>
      </c>
      <c r="C105" s="49" t="s">
        <v>422</v>
      </c>
      <c r="D105" s="53">
        <v>7.5584439031079698E-2</v>
      </c>
      <c r="E105" s="51" t="s">
        <v>423</v>
      </c>
      <c r="F105" s="51" t="s">
        <v>423</v>
      </c>
    </row>
    <row r="106" spans="1:6" x14ac:dyDescent="0.2">
      <c r="A106" s="3"/>
      <c r="B106" s="75"/>
      <c r="C106" s="49" t="s">
        <v>424</v>
      </c>
      <c r="D106" s="53">
        <v>0.59552614978306295</v>
      </c>
      <c r="E106" s="51">
        <v>-7.0000000000000001E-3</v>
      </c>
      <c r="F106" s="51">
        <v>-7.1999999999999995E-2</v>
      </c>
    </row>
    <row r="107" spans="1:6" ht="30" customHeight="1" x14ac:dyDescent="0.2">
      <c r="A107" s="3" t="s">
        <v>425</v>
      </c>
      <c r="B107" s="75">
        <f>1-SUM(D107:D108)</f>
        <v>0.96712679211444008</v>
      </c>
      <c r="C107" s="49" t="s">
        <v>426</v>
      </c>
      <c r="D107" s="53">
        <v>1.5612024839046E-3</v>
      </c>
      <c r="E107" s="51" t="s">
        <v>1035</v>
      </c>
      <c r="F107" s="51">
        <v>-5.8000000000000003E-2</v>
      </c>
    </row>
    <row r="108" spans="1:6" ht="22.5" x14ac:dyDescent="0.2">
      <c r="A108" s="3"/>
      <c r="B108" s="75"/>
      <c r="C108" s="49" t="s">
        <v>427</v>
      </c>
      <c r="D108" s="53">
        <v>3.1312005401655303E-2</v>
      </c>
      <c r="E108" s="51" t="s">
        <v>208</v>
      </c>
      <c r="F108" s="51">
        <v>-8.9999999999999993E-3</v>
      </c>
    </row>
    <row r="109" spans="1:6" ht="60" customHeight="1" x14ac:dyDescent="0.2">
      <c r="A109" s="3" t="s">
        <v>432</v>
      </c>
      <c r="B109" s="75">
        <f>1-SUM(D109:D110)</f>
        <v>0.53299731626291447</v>
      </c>
      <c r="C109" s="49" t="s">
        <v>433</v>
      </c>
      <c r="D109" s="53">
        <v>1.27870378746958E-3</v>
      </c>
      <c r="E109" s="51" t="s">
        <v>1036</v>
      </c>
      <c r="F109" s="51">
        <v>-6.7000000000000004E-2</v>
      </c>
    </row>
    <row r="110" spans="1:6" ht="33.75" x14ac:dyDescent="0.2">
      <c r="A110" s="3"/>
      <c r="B110" s="75"/>
      <c r="C110" s="49" t="s">
        <v>434</v>
      </c>
      <c r="D110" s="53">
        <v>0.46572397994961601</v>
      </c>
      <c r="E110" s="51" t="s">
        <v>435</v>
      </c>
      <c r="F110" s="51">
        <v>-4.0000000000000001E-3</v>
      </c>
    </row>
    <row r="111" spans="1:6" ht="60" customHeight="1" x14ac:dyDescent="0.2">
      <c r="A111" s="3" t="s">
        <v>436</v>
      </c>
      <c r="B111" s="75">
        <f>1-SUM(D111:D116)</f>
        <v>0.24712458305355778</v>
      </c>
      <c r="C111" s="49" t="s">
        <v>437</v>
      </c>
      <c r="D111" s="53">
        <v>0.276021178027542</v>
      </c>
      <c r="E111" s="51">
        <v>3.0000000000000001E-3</v>
      </c>
      <c r="F111" s="51">
        <v>-5.0000000000000001E-3</v>
      </c>
    </row>
    <row r="112" spans="1:6" ht="45" x14ac:dyDescent="0.2">
      <c r="A112" s="3"/>
      <c r="B112" s="75"/>
      <c r="C112" s="49" t="s">
        <v>438</v>
      </c>
      <c r="D112" s="53">
        <v>5.5245374984008999E-3</v>
      </c>
      <c r="E112" s="51" t="s">
        <v>560</v>
      </c>
      <c r="F112" s="51">
        <v>-2.1000000000000001E-2</v>
      </c>
    </row>
    <row r="113" spans="1:6" ht="45" x14ac:dyDescent="0.2">
      <c r="A113" s="3"/>
      <c r="B113" s="75"/>
      <c r="C113" s="49" t="s">
        <v>444</v>
      </c>
      <c r="D113" s="53">
        <v>2.6249724126629299E-2</v>
      </c>
      <c r="E113" s="51" t="s">
        <v>284</v>
      </c>
      <c r="F113" s="51">
        <v>-0.01</v>
      </c>
    </row>
    <row r="114" spans="1:6" ht="45" x14ac:dyDescent="0.2">
      <c r="A114" s="3"/>
      <c r="B114" s="75"/>
      <c r="C114" s="49" t="s">
        <v>448</v>
      </c>
      <c r="D114" s="53">
        <v>0.11911044884670299</v>
      </c>
      <c r="E114" s="51" t="s">
        <v>309</v>
      </c>
      <c r="F114" s="51">
        <v>-6.0000000000000001E-3</v>
      </c>
    </row>
    <row r="115" spans="1:6" ht="45" x14ac:dyDescent="0.2">
      <c r="A115" s="3"/>
      <c r="B115" s="75"/>
      <c r="C115" s="49" t="s">
        <v>450</v>
      </c>
      <c r="D115" s="53">
        <v>0.186333991052378</v>
      </c>
      <c r="E115" s="51">
        <v>6.0000000000000001E-3</v>
      </c>
      <c r="F115" s="51">
        <v>-5.0000000000000001E-3</v>
      </c>
    </row>
    <row r="116" spans="1:6" ht="45" x14ac:dyDescent="0.2">
      <c r="A116" s="3"/>
      <c r="B116" s="75"/>
      <c r="C116" s="49" t="s">
        <v>451</v>
      </c>
      <c r="D116" s="53">
        <v>0.13963553739478901</v>
      </c>
      <c r="E116" s="51" t="s">
        <v>391</v>
      </c>
      <c r="F116" s="51">
        <v>-6.0000000000000001E-3</v>
      </c>
    </row>
    <row r="117" spans="1:6" ht="60" customHeight="1" x14ac:dyDescent="0.2">
      <c r="A117" s="3" t="s">
        <v>452</v>
      </c>
      <c r="B117" s="75">
        <f>1-SUM(D117:D121)</f>
        <v>2.8646526746878953E-2</v>
      </c>
      <c r="C117" s="49" t="s">
        <v>453</v>
      </c>
      <c r="D117" s="53">
        <v>0.79443993278713798</v>
      </c>
      <c r="E117" s="51">
        <v>-6.0000000000000001E-3</v>
      </c>
      <c r="F117" s="51">
        <v>-8.9999999999999993E-3</v>
      </c>
    </row>
    <row r="118" spans="1:6" ht="33.75" x14ac:dyDescent="0.2">
      <c r="A118" s="3"/>
      <c r="B118" s="75"/>
      <c r="C118" s="49" t="s">
        <v>454</v>
      </c>
      <c r="D118" s="53">
        <v>7.2984862799455102E-3</v>
      </c>
      <c r="E118" s="51" t="s">
        <v>1037</v>
      </c>
      <c r="F118" s="51">
        <v>-2.1000000000000001E-2</v>
      </c>
    </row>
    <row r="119" spans="1:6" ht="45" x14ac:dyDescent="0.2">
      <c r="A119" s="3"/>
      <c r="B119" s="75"/>
      <c r="C119" s="49" t="s">
        <v>460</v>
      </c>
      <c r="D119" s="53">
        <v>8.3825709674263098E-3</v>
      </c>
      <c r="E119" s="51">
        <v>2.1999999999999999E-2</v>
      </c>
      <c r="F119" s="51">
        <v>-1.9E-2</v>
      </c>
    </row>
    <row r="120" spans="1:6" ht="45" x14ac:dyDescent="0.2">
      <c r="A120" s="3"/>
      <c r="B120" s="75"/>
      <c r="C120" s="49" t="s">
        <v>461</v>
      </c>
      <c r="D120" s="53">
        <v>1.6257576979553101E-2</v>
      </c>
      <c r="E120" s="51">
        <v>-1.2E-2</v>
      </c>
      <c r="F120" s="51">
        <v>-1.4999999999999999E-2</v>
      </c>
    </row>
    <row r="121" spans="1:6" ht="45" x14ac:dyDescent="0.2">
      <c r="A121" s="3"/>
      <c r="B121" s="75"/>
      <c r="C121" s="49" t="s">
        <v>462</v>
      </c>
      <c r="D121" s="53">
        <v>0.14497490623905801</v>
      </c>
      <c r="E121" s="51">
        <v>-1.0999999999999999E-2</v>
      </c>
      <c r="F121" s="51">
        <v>-0.01</v>
      </c>
    </row>
    <row r="122" spans="1:6" ht="30" customHeight="1" x14ac:dyDescent="0.2">
      <c r="A122" s="3" t="s">
        <v>463</v>
      </c>
      <c r="B122" s="75">
        <f>1-SUM(D122:D126)</f>
        <v>0.43957022240793675</v>
      </c>
      <c r="C122" s="49" t="s">
        <v>464</v>
      </c>
      <c r="D122" s="53">
        <v>2.3317980732178801E-3</v>
      </c>
      <c r="E122" s="51">
        <v>2.8000000000000001E-2</v>
      </c>
      <c r="F122" s="51">
        <v>-3.3000000000000002E-2</v>
      </c>
    </row>
    <row r="123" spans="1:6" ht="22.5" x14ac:dyDescent="0.2">
      <c r="A123" s="3"/>
      <c r="B123" s="75"/>
      <c r="C123" s="49" t="s">
        <v>465</v>
      </c>
      <c r="D123" s="53">
        <v>0.123986379555151</v>
      </c>
      <c r="E123" s="51">
        <v>-5.0000000000000001E-3</v>
      </c>
      <c r="F123" s="51">
        <v>-5.0000000000000001E-3</v>
      </c>
    </row>
    <row r="124" spans="1:6" ht="33.75" x14ac:dyDescent="0.2">
      <c r="A124" s="3"/>
      <c r="B124" s="75"/>
      <c r="C124" s="49" t="s">
        <v>466</v>
      </c>
      <c r="D124" s="53">
        <v>4.2119760244230399E-2</v>
      </c>
      <c r="E124" s="51" t="s">
        <v>467</v>
      </c>
      <c r="F124" s="51">
        <v>-8.0000000000000002E-3</v>
      </c>
    </row>
    <row r="125" spans="1:6" ht="33.75" x14ac:dyDescent="0.2">
      <c r="A125" s="3"/>
      <c r="B125" s="75"/>
      <c r="C125" s="49" t="s">
        <v>468</v>
      </c>
      <c r="D125" s="53">
        <v>0.169933348932332</v>
      </c>
      <c r="E125" s="51">
        <v>-8.0000000000000002E-3</v>
      </c>
      <c r="F125" s="51">
        <v>-5.0000000000000001E-3</v>
      </c>
    </row>
    <row r="126" spans="1:6" ht="33.75" x14ac:dyDescent="0.2">
      <c r="A126" s="3"/>
      <c r="B126" s="75"/>
      <c r="C126" s="49" t="s">
        <v>469</v>
      </c>
      <c r="D126" s="53">
        <v>0.222058490787132</v>
      </c>
      <c r="E126" s="51" t="s">
        <v>193</v>
      </c>
      <c r="F126" s="51">
        <v>-5.0000000000000001E-3</v>
      </c>
    </row>
    <row r="127" spans="1:6" ht="15" customHeight="1" x14ac:dyDescent="0.2">
      <c r="A127" s="3" t="s">
        <v>470</v>
      </c>
      <c r="B127" s="75">
        <f>1-SUM(D127:D139)</f>
        <v>0.13153017149506663</v>
      </c>
      <c r="C127" s="49" t="s">
        <v>471</v>
      </c>
      <c r="D127" s="53">
        <v>0</v>
      </c>
      <c r="E127" s="51" t="s">
        <v>423</v>
      </c>
      <c r="F127" s="51" t="s">
        <v>423</v>
      </c>
    </row>
    <row r="128" spans="1:6" x14ac:dyDescent="0.2">
      <c r="A128" s="3"/>
      <c r="B128" s="75"/>
      <c r="C128" s="49" t="s">
        <v>472</v>
      </c>
      <c r="D128" s="53">
        <v>0</v>
      </c>
      <c r="E128" s="51" t="s">
        <v>423</v>
      </c>
      <c r="F128" s="51" t="s">
        <v>423</v>
      </c>
    </row>
    <row r="129" spans="1:6" x14ac:dyDescent="0.2">
      <c r="A129" s="3"/>
      <c r="B129" s="75"/>
      <c r="C129" s="49" t="s">
        <v>473</v>
      </c>
      <c r="D129" s="53">
        <v>7.0778506244498496E-2</v>
      </c>
      <c r="E129" s="51" t="s">
        <v>483</v>
      </c>
      <c r="F129" s="51">
        <v>-8.0000000000000002E-3</v>
      </c>
    </row>
    <row r="130" spans="1:6" x14ac:dyDescent="0.2">
      <c r="A130" s="3"/>
      <c r="B130" s="75"/>
      <c r="C130" s="49" t="s">
        <v>478</v>
      </c>
      <c r="D130" s="53">
        <v>5.8711960415894902E-2</v>
      </c>
      <c r="E130" s="51" t="s">
        <v>203</v>
      </c>
      <c r="F130" s="51">
        <v>-8.0000000000000002E-3</v>
      </c>
    </row>
    <row r="131" spans="1:6" x14ac:dyDescent="0.2">
      <c r="A131" s="3"/>
      <c r="B131" s="75"/>
      <c r="C131" s="49" t="s">
        <v>479</v>
      </c>
      <c r="D131" s="53">
        <v>5.8743631531065099E-2</v>
      </c>
      <c r="E131" s="51">
        <v>2E-3</v>
      </c>
      <c r="F131" s="51">
        <v>-8.0000000000000002E-3</v>
      </c>
    </row>
    <row r="132" spans="1:6" x14ac:dyDescent="0.2">
      <c r="A132" s="3"/>
      <c r="B132" s="75"/>
      <c r="C132" s="49" t="s">
        <v>480</v>
      </c>
      <c r="D132" s="53">
        <v>4.9227918288359401E-2</v>
      </c>
      <c r="E132" s="51">
        <v>-8.9999999999999993E-3</v>
      </c>
      <c r="F132" s="51">
        <v>-8.0000000000000002E-3</v>
      </c>
    </row>
    <row r="133" spans="1:6" x14ac:dyDescent="0.2">
      <c r="A133" s="3"/>
      <c r="B133" s="75"/>
      <c r="C133" s="49" t="s">
        <v>481</v>
      </c>
      <c r="D133" s="53">
        <v>9.6627184391436999E-2</v>
      </c>
      <c r="E133" s="51">
        <v>-3.0000000000000001E-3</v>
      </c>
      <c r="F133" s="51">
        <v>-7.0000000000000001E-3</v>
      </c>
    </row>
    <row r="134" spans="1:6" x14ac:dyDescent="0.2">
      <c r="A134" s="3"/>
      <c r="B134" s="75"/>
      <c r="C134" s="49" t="s">
        <v>482</v>
      </c>
      <c r="D134" s="53">
        <v>8.0694095522999401E-2</v>
      </c>
      <c r="E134" s="51">
        <v>-2E-3</v>
      </c>
      <c r="F134" s="51">
        <v>-7.0000000000000001E-3</v>
      </c>
    </row>
    <row r="135" spans="1:6" x14ac:dyDescent="0.2">
      <c r="A135" s="3"/>
      <c r="B135" s="75"/>
      <c r="C135" s="49" t="s">
        <v>484</v>
      </c>
      <c r="D135" s="53">
        <v>8.19730593520588E-2</v>
      </c>
      <c r="E135" s="51">
        <v>-3.0000000000000001E-3</v>
      </c>
      <c r="F135" s="51">
        <v>-1.2E-2</v>
      </c>
    </row>
    <row r="136" spans="1:6" x14ac:dyDescent="0.2">
      <c r="A136" s="3"/>
      <c r="B136" s="75"/>
      <c r="C136" s="49" t="s">
        <v>485</v>
      </c>
      <c r="D136" s="53">
        <v>9.5411210903194196E-2</v>
      </c>
      <c r="E136" s="51">
        <v>-5.0000000000000001E-3</v>
      </c>
      <c r="F136" s="51">
        <v>-7.0000000000000001E-3</v>
      </c>
    </row>
    <row r="137" spans="1:6" x14ac:dyDescent="0.2">
      <c r="A137" s="3"/>
      <c r="B137" s="75"/>
      <c r="C137" s="49" t="s">
        <v>486</v>
      </c>
      <c r="D137" s="53">
        <v>4.7196115254411003E-2</v>
      </c>
      <c r="E137" s="51">
        <v>4.0000000000000001E-3</v>
      </c>
      <c r="F137" s="51">
        <v>-8.0000000000000002E-3</v>
      </c>
    </row>
    <row r="138" spans="1:6" x14ac:dyDescent="0.2">
      <c r="A138" s="3"/>
      <c r="B138" s="75"/>
      <c r="C138" s="49" t="s">
        <v>487</v>
      </c>
      <c r="D138" s="53">
        <v>0.12749950861157</v>
      </c>
      <c r="E138" s="51">
        <v>4.0000000000000001E-3</v>
      </c>
      <c r="F138" s="51">
        <v>-6.0000000000000001E-3</v>
      </c>
    </row>
    <row r="139" spans="1:6" x14ac:dyDescent="0.2">
      <c r="A139" s="3"/>
      <c r="B139" s="75"/>
      <c r="C139" s="49" t="s">
        <v>488</v>
      </c>
      <c r="D139" s="53">
        <v>0.101606637989445</v>
      </c>
      <c r="E139" s="51">
        <v>-1E-3</v>
      </c>
      <c r="F139" s="51">
        <v>-7.0000000000000001E-3</v>
      </c>
    </row>
    <row r="140" spans="1:6" ht="45" customHeight="1" x14ac:dyDescent="0.2">
      <c r="A140" s="3" t="s">
        <v>489</v>
      </c>
      <c r="B140" s="75">
        <f>1-SUM(D140:D143)</f>
        <v>0.56118105241843408</v>
      </c>
      <c r="C140" s="49" t="s">
        <v>490</v>
      </c>
      <c r="D140" s="53">
        <v>0.20910526076404801</v>
      </c>
      <c r="E140" s="51" t="s">
        <v>317</v>
      </c>
      <c r="F140" s="51">
        <v>-6.0000000000000001E-3</v>
      </c>
    </row>
    <row r="141" spans="1:6" ht="22.5" x14ac:dyDescent="0.2">
      <c r="A141" s="3"/>
      <c r="B141" s="75"/>
      <c r="C141" s="49" t="s">
        <v>491</v>
      </c>
      <c r="D141" s="53">
        <v>0.17997277511066201</v>
      </c>
      <c r="E141" s="51">
        <v>7.0000000000000001E-3</v>
      </c>
      <c r="F141" s="51">
        <v>-4.0000000000000001E-3</v>
      </c>
    </row>
    <row r="142" spans="1:6" ht="33.75" x14ac:dyDescent="0.2">
      <c r="A142" s="3"/>
      <c r="B142" s="75"/>
      <c r="C142" s="49" t="s">
        <v>492</v>
      </c>
      <c r="D142" s="53">
        <v>4.7644870653622898E-2</v>
      </c>
      <c r="E142" s="51" t="s">
        <v>203</v>
      </c>
      <c r="F142" s="51">
        <v>-8.0000000000000002E-3</v>
      </c>
    </row>
    <row r="143" spans="1:6" ht="33.75" x14ac:dyDescent="0.2">
      <c r="A143" s="3"/>
      <c r="B143" s="75"/>
      <c r="C143" s="49" t="s">
        <v>493</v>
      </c>
      <c r="D143" s="53">
        <v>2.0960410532329999E-3</v>
      </c>
      <c r="E143" s="51">
        <v>-3.5000000000000003E-2</v>
      </c>
      <c r="F143" s="51">
        <v>-3.3000000000000002E-2</v>
      </c>
    </row>
    <row r="144" spans="1:6" ht="45" customHeight="1" x14ac:dyDescent="0.2">
      <c r="A144" s="3" t="s">
        <v>494</v>
      </c>
      <c r="B144" s="75">
        <f>1-SUM(D144:D147)</f>
        <v>0.21562073452964403</v>
      </c>
      <c r="C144" s="49" t="s">
        <v>495</v>
      </c>
      <c r="D144" s="53">
        <v>0.15615626721408199</v>
      </c>
      <c r="E144" s="51">
        <v>-6.0000000000000001E-3</v>
      </c>
      <c r="F144" s="51">
        <v>-8.0000000000000002E-3</v>
      </c>
    </row>
    <row r="145" spans="1:6" ht="33.75" x14ac:dyDescent="0.2">
      <c r="A145" s="3"/>
      <c r="B145" s="75"/>
      <c r="C145" s="49" t="s">
        <v>496</v>
      </c>
      <c r="D145" s="53">
        <v>0.20270240133435299</v>
      </c>
      <c r="E145" s="51">
        <v>1E-3</v>
      </c>
      <c r="F145" s="51">
        <v>-6.0000000000000001E-3</v>
      </c>
    </row>
    <row r="146" spans="1:6" ht="33.75" x14ac:dyDescent="0.2">
      <c r="A146" s="3"/>
      <c r="B146" s="75"/>
      <c r="C146" s="49" t="s">
        <v>497</v>
      </c>
      <c r="D146" s="53">
        <v>0.21646842143606701</v>
      </c>
      <c r="E146" s="51">
        <v>5.0000000000000001E-3</v>
      </c>
      <c r="F146" s="51">
        <v>-5.0000000000000001E-3</v>
      </c>
    </row>
    <row r="147" spans="1:6" ht="33.75" x14ac:dyDescent="0.2">
      <c r="A147" s="3"/>
      <c r="B147" s="75"/>
      <c r="C147" s="49" t="s">
        <v>498</v>
      </c>
      <c r="D147" s="53">
        <v>0.209052175485854</v>
      </c>
      <c r="E147" s="51" t="s">
        <v>209</v>
      </c>
      <c r="F147" s="51">
        <v>-7.0000000000000001E-3</v>
      </c>
    </row>
    <row r="148" spans="1:6" ht="30" customHeight="1" x14ac:dyDescent="0.2">
      <c r="A148" s="3" t="s">
        <v>503</v>
      </c>
      <c r="B148" s="75">
        <f>1-SUM(D148:D151)</f>
        <v>0.21159082301247401</v>
      </c>
      <c r="C148" s="49" t="s">
        <v>504</v>
      </c>
      <c r="D148" s="53">
        <v>0.16336547310003199</v>
      </c>
      <c r="E148" s="51">
        <v>7.0000000000000001E-3</v>
      </c>
      <c r="F148" s="51">
        <v>-8.0000000000000002E-3</v>
      </c>
    </row>
    <row r="149" spans="1:6" ht="22.5" x14ac:dyDescent="0.2">
      <c r="A149" s="3"/>
      <c r="B149" s="75"/>
      <c r="C149" s="49" t="s">
        <v>505</v>
      </c>
      <c r="D149" s="53">
        <v>0.202425404961215</v>
      </c>
      <c r="E149" s="51">
        <v>2E-3</v>
      </c>
      <c r="F149" s="51">
        <v>-7.0000000000000001E-3</v>
      </c>
    </row>
    <row r="150" spans="1:6" ht="22.5" x14ac:dyDescent="0.2">
      <c r="A150" s="3"/>
      <c r="B150" s="75"/>
      <c r="C150" s="59" t="s">
        <v>924</v>
      </c>
      <c r="D150" s="53">
        <v>0.21599978476173101</v>
      </c>
      <c r="E150" s="51">
        <v>1E-3</v>
      </c>
      <c r="F150" s="51">
        <v>-6.0000000000000001E-3</v>
      </c>
    </row>
    <row r="151" spans="1:6" ht="22.5" x14ac:dyDescent="0.2">
      <c r="A151" s="3"/>
      <c r="B151" s="75"/>
      <c r="C151" s="59" t="s">
        <v>507</v>
      </c>
      <c r="D151" s="53">
        <v>0.20661851416454799</v>
      </c>
      <c r="E151" s="51" t="s">
        <v>644</v>
      </c>
      <c r="F151" s="51">
        <v>-8.0000000000000002E-3</v>
      </c>
    </row>
    <row r="152" spans="1:6" ht="60" customHeight="1" x14ac:dyDescent="0.2">
      <c r="A152" s="3" t="s">
        <v>512</v>
      </c>
      <c r="B152" s="75">
        <f>1-SUM(D152:D153)</f>
        <v>0.90227583393112765</v>
      </c>
      <c r="C152" s="49" t="s">
        <v>513</v>
      </c>
      <c r="D152" s="53">
        <v>1.5873414405678E-2</v>
      </c>
      <c r="E152" s="51">
        <v>2E-3</v>
      </c>
      <c r="F152" s="51">
        <v>-3.3000000000000002E-2</v>
      </c>
    </row>
    <row r="153" spans="1:6" ht="33.75" x14ac:dyDescent="0.2">
      <c r="A153" s="3"/>
      <c r="B153" s="75"/>
      <c r="C153" s="49" t="s">
        <v>514</v>
      </c>
      <c r="D153" s="53">
        <v>8.1850751663194304E-2</v>
      </c>
      <c r="E153" s="51">
        <v>1E-3</v>
      </c>
      <c r="F153" s="51">
        <v>-6.0000000000000001E-3</v>
      </c>
    </row>
    <row r="154" spans="1:6" ht="45" customHeight="1" x14ac:dyDescent="0.2">
      <c r="A154" s="3" t="s">
        <v>515</v>
      </c>
      <c r="B154" s="75">
        <f>1-SUM(D154:D157)</f>
        <v>0.147913573943252</v>
      </c>
      <c r="C154" s="49" t="s">
        <v>516</v>
      </c>
      <c r="D154" s="53">
        <v>0.42249986898770298</v>
      </c>
      <c r="E154" s="51">
        <v>3.0000000000000001E-3</v>
      </c>
      <c r="F154" s="51">
        <v>-6.0000000000000001E-3</v>
      </c>
    </row>
    <row r="155" spans="1:6" ht="33.75" x14ac:dyDescent="0.2">
      <c r="A155" s="3"/>
      <c r="B155" s="75"/>
      <c r="C155" s="49" t="s">
        <v>517</v>
      </c>
      <c r="D155" s="53">
        <v>0.14153763197763</v>
      </c>
      <c r="E155" s="51">
        <v>0.01</v>
      </c>
      <c r="F155" s="51">
        <v>-7.0000000000000001E-3</v>
      </c>
    </row>
    <row r="156" spans="1:6" ht="33.75" x14ac:dyDescent="0.2">
      <c r="A156" s="3"/>
      <c r="B156" s="75"/>
      <c r="C156" s="49" t="s">
        <v>518</v>
      </c>
      <c r="D156" s="53">
        <v>0.14612251970731399</v>
      </c>
      <c r="E156" s="51">
        <v>-5.0000000000000001E-3</v>
      </c>
      <c r="F156" s="51">
        <v>-7.0000000000000001E-3</v>
      </c>
    </row>
    <row r="157" spans="1:6" ht="33.75" x14ac:dyDescent="0.2">
      <c r="A157" s="3"/>
      <c r="B157" s="75"/>
      <c r="C157" s="49" t="s">
        <v>519</v>
      </c>
      <c r="D157" s="53">
        <v>0.14192640538410101</v>
      </c>
      <c r="E157" s="51">
        <v>-2E-3</v>
      </c>
      <c r="F157" s="51">
        <v>-8.0000000000000002E-3</v>
      </c>
    </row>
    <row r="158" spans="1:6" ht="30" customHeight="1" x14ac:dyDescent="0.2">
      <c r="A158" s="3" t="s">
        <v>520</v>
      </c>
      <c r="B158" s="75">
        <f>1-SUM(D158:D159)</f>
        <v>0.54370458055651083</v>
      </c>
      <c r="C158" s="49" t="s">
        <v>521</v>
      </c>
      <c r="D158" s="53">
        <v>0.44691304837932999</v>
      </c>
      <c r="E158" s="51">
        <v>6.0000000000000001E-3</v>
      </c>
      <c r="F158" s="51">
        <v>-1.4E-2</v>
      </c>
    </row>
    <row r="159" spans="1:6" ht="15" customHeight="1" x14ac:dyDescent="0.2">
      <c r="A159" s="3"/>
      <c r="B159" s="75"/>
      <c r="C159" s="49" t="s">
        <v>522</v>
      </c>
      <c r="D159" s="53">
        <v>9.3823710641592097E-3</v>
      </c>
      <c r="E159" s="51">
        <v>2E-3</v>
      </c>
      <c r="F159" s="51">
        <v>-1.7999999999999999E-2</v>
      </c>
    </row>
    <row r="160" spans="1:6" ht="45" customHeight="1" x14ac:dyDescent="0.2">
      <c r="A160" s="3" t="s">
        <v>523</v>
      </c>
      <c r="B160" s="75">
        <f>1-SUM(D160:D161)</f>
        <v>0.49339954434326794</v>
      </c>
      <c r="C160" s="49" t="s">
        <v>524</v>
      </c>
      <c r="D160" s="53">
        <v>0.403579201403577</v>
      </c>
      <c r="E160" s="51">
        <v>5.0000000000000001E-3</v>
      </c>
      <c r="F160" s="51">
        <v>-0.01</v>
      </c>
    </row>
    <row r="161" spans="1:6" ht="33.75" x14ac:dyDescent="0.2">
      <c r="A161" s="3"/>
      <c r="B161" s="75"/>
      <c r="C161" s="49" t="s">
        <v>525</v>
      </c>
      <c r="D161" s="53">
        <v>0.103021254253155</v>
      </c>
      <c r="E161" s="51">
        <v>-7.0000000000000001E-3</v>
      </c>
      <c r="F161" s="51">
        <v>-7.0000000000000001E-3</v>
      </c>
    </row>
    <row r="162" spans="1:6" ht="30" customHeight="1" x14ac:dyDescent="0.2">
      <c r="A162" s="3" t="s">
        <v>526</v>
      </c>
      <c r="B162" s="75">
        <f>1-SUM(D162:D163)</f>
        <v>0.5231088213037921</v>
      </c>
      <c r="C162" s="49" t="s">
        <v>527</v>
      </c>
      <c r="D162" s="53">
        <v>0.43506760215960999</v>
      </c>
      <c r="E162" s="51">
        <v>-1.0999999999999999E-2</v>
      </c>
      <c r="F162" s="51">
        <v>-1.4E-2</v>
      </c>
    </row>
    <row r="163" spans="1:6" ht="22.5" x14ac:dyDescent="0.2">
      <c r="A163" s="3"/>
      <c r="B163" s="75"/>
      <c r="C163" s="49" t="s">
        <v>528</v>
      </c>
      <c r="D163" s="53">
        <v>4.1823576536597899E-2</v>
      </c>
      <c r="E163" s="51" t="s">
        <v>853</v>
      </c>
      <c r="F163" s="51">
        <v>-0.01</v>
      </c>
    </row>
    <row r="164" spans="1:6" ht="30" customHeight="1" x14ac:dyDescent="0.2">
      <c r="A164" s="3" t="s">
        <v>529</v>
      </c>
      <c r="B164" s="75">
        <f>1-SUM(D164:D165)</f>
        <v>0.48487711665003141</v>
      </c>
      <c r="C164" s="49" t="s">
        <v>530</v>
      </c>
      <c r="D164" s="53">
        <v>0.42206646042693302</v>
      </c>
      <c r="E164" s="51">
        <v>-8.9999999999999993E-3</v>
      </c>
      <c r="F164" s="51">
        <v>-1.0999999999999999E-2</v>
      </c>
    </row>
    <row r="165" spans="1:6" ht="22.5" x14ac:dyDescent="0.2">
      <c r="A165" s="3"/>
      <c r="B165" s="75"/>
      <c r="C165" s="49" t="s">
        <v>531</v>
      </c>
      <c r="D165" s="53">
        <v>9.3056422923035606E-2</v>
      </c>
      <c r="E165" s="51">
        <v>-6.0000000000000001E-3</v>
      </c>
      <c r="F165" s="51">
        <v>-7.0000000000000001E-3</v>
      </c>
    </row>
    <row r="166" spans="1:6" ht="30" customHeight="1" x14ac:dyDescent="0.2">
      <c r="A166" s="3" t="s">
        <v>532</v>
      </c>
      <c r="B166" s="75">
        <f>1-SUM(D166:D167)</f>
        <v>0.47314566713662298</v>
      </c>
      <c r="C166" s="49" t="s">
        <v>533</v>
      </c>
      <c r="D166" s="53">
        <v>0.40924586567070198</v>
      </c>
      <c r="E166" s="51">
        <v>4.0000000000000001E-3</v>
      </c>
      <c r="F166" s="51">
        <v>-8.0000000000000002E-3</v>
      </c>
    </row>
    <row r="167" spans="1:6" ht="22.5" x14ac:dyDescent="0.2">
      <c r="A167" s="3"/>
      <c r="B167" s="75"/>
      <c r="C167" s="49" t="s">
        <v>534</v>
      </c>
      <c r="D167" s="53">
        <v>0.117608467192675</v>
      </c>
      <c r="E167" s="51">
        <v>5.0000000000000001E-3</v>
      </c>
      <c r="F167" s="51">
        <v>-7.0000000000000001E-3</v>
      </c>
    </row>
    <row r="168" spans="1:6" ht="33.75" x14ac:dyDescent="0.2">
      <c r="A168" s="49" t="s">
        <v>535</v>
      </c>
      <c r="B168" s="52">
        <f>1-SUM(D168)</f>
        <v>0.93060931446289086</v>
      </c>
      <c r="C168" s="49" t="s">
        <v>536</v>
      </c>
      <c r="D168" s="53">
        <v>6.9390685537109198E-2</v>
      </c>
      <c r="E168" s="51">
        <v>2E-3</v>
      </c>
      <c r="F168" s="51">
        <v>-7.0000000000000001E-3</v>
      </c>
    </row>
    <row r="169" spans="1:6" ht="15" customHeight="1" x14ac:dyDescent="0.2">
      <c r="A169" s="79" t="s">
        <v>575</v>
      </c>
      <c r="B169" s="79"/>
      <c r="C169" s="79"/>
      <c r="D169" s="56"/>
      <c r="E169" s="79">
        <v>5871</v>
      </c>
      <c r="F169" s="79"/>
    </row>
    <row r="170" spans="1:6" ht="15" customHeight="1" x14ac:dyDescent="0.2">
      <c r="A170" s="3" t="s">
        <v>576</v>
      </c>
      <c r="B170" s="3"/>
      <c r="C170" s="3"/>
      <c r="D170" s="49"/>
      <c r="E170" s="3" t="s">
        <v>1038</v>
      </c>
      <c r="F170" s="3"/>
    </row>
    <row r="171" spans="1:6" ht="15" customHeight="1" x14ac:dyDescent="0.2">
      <c r="A171" s="3" t="s">
        <v>585</v>
      </c>
      <c r="B171" s="3"/>
      <c r="C171" s="3"/>
      <c r="D171" s="49"/>
      <c r="E171" s="75">
        <v>0.34</v>
      </c>
      <c r="F171" s="75"/>
    </row>
    <row r="172" spans="1:6" s="47" customFormat="1" ht="11.25" x14ac:dyDescent="0.2"/>
    <row r="173" spans="1:6" s="47" customFormat="1" ht="11.25" x14ac:dyDescent="0.2">
      <c r="A173" s="46" t="s">
        <v>586</v>
      </c>
      <c r="B173" s="80" t="s">
        <v>587</v>
      </c>
      <c r="C173" s="80"/>
    </row>
    <row r="174" spans="1:6" x14ac:dyDescent="0.2">
      <c r="A174" s="46"/>
      <c r="B174" s="80" t="s">
        <v>588</v>
      </c>
      <c r="C174" s="80"/>
    </row>
    <row r="175" spans="1:6" x14ac:dyDescent="0.2">
      <c r="B175" s="80" t="s">
        <v>589</v>
      </c>
      <c r="C175" s="80"/>
    </row>
    <row r="176" spans="1:6" ht="26.25" customHeight="1" x14ac:dyDescent="0.2">
      <c r="A176" s="81" t="s">
        <v>1039</v>
      </c>
      <c r="B176" s="81"/>
      <c r="C176" s="81"/>
      <c r="D176" s="81"/>
      <c r="E176" s="81"/>
      <c r="F176" s="81"/>
    </row>
    <row r="177" spans="1:2" x14ac:dyDescent="0.2">
      <c r="A177" s="82" t="s">
        <v>591</v>
      </c>
      <c r="B177" s="82"/>
    </row>
    <row r="178" spans="1:2" x14ac:dyDescent="0.2">
      <c r="A178" s="82" t="s">
        <v>592</v>
      </c>
      <c r="B178" s="82"/>
    </row>
  </sheetData>
  <mergeCells count="115">
    <mergeCell ref="B173:C173"/>
    <mergeCell ref="B174:C174"/>
    <mergeCell ref="B175:C175"/>
    <mergeCell ref="A176:F176"/>
    <mergeCell ref="A177:B177"/>
    <mergeCell ref="A178:B178"/>
    <mergeCell ref="A164:A165"/>
    <mergeCell ref="B164:B165"/>
    <mergeCell ref="A166:A167"/>
    <mergeCell ref="B166:B167"/>
    <mergeCell ref="A169:C169"/>
    <mergeCell ref="E169:F169"/>
    <mergeCell ref="A170:C170"/>
    <mergeCell ref="E170:F170"/>
    <mergeCell ref="A171:C171"/>
    <mergeCell ref="E171:F171"/>
    <mergeCell ref="A152:A153"/>
    <mergeCell ref="B152:B153"/>
    <mergeCell ref="A154:A157"/>
    <mergeCell ref="B154:B157"/>
    <mergeCell ref="A158:A159"/>
    <mergeCell ref="B158:B159"/>
    <mergeCell ref="A160:A161"/>
    <mergeCell ref="B160:B161"/>
    <mergeCell ref="A162:A163"/>
    <mergeCell ref="B162:B163"/>
    <mergeCell ref="A122:A126"/>
    <mergeCell ref="B122:B126"/>
    <mergeCell ref="A127:A139"/>
    <mergeCell ref="B127:B139"/>
    <mergeCell ref="A140:A143"/>
    <mergeCell ref="B140:B143"/>
    <mergeCell ref="A144:A147"/>
    <mergeCell ref="B144:B147"/>
    <mergeCell ref="A148:A151"/>
    <mergeCell ref="B148:B151"/>
    <mergeCell ref="A105:A106"/>
    <mergeCell ref="B105:B106"/>
    <mergeCell ref="A107:A108"/>
    <mergeCell ref="B107:B108"/>
    <mergeCell ref="A109:A110"/>
    <mergeCell ref="B109:B110"/>
    <mergeCell ref="A111:A116"/>
    <mergeCell ref="B111:B116"/>
    <mergeCell ref="A117:A121"/>
    <mergeCell ref="B117:B121"/>
    <mergeCell ref="A92:A95"/>
    <mergeCell ref="B92:B95"/>
    <mergeCell ref="A96:A97"/>
    <mergeCell ref="B96:B97"/>
    <mergeCell ref="A98:A100"/>
    <mergeCell ref="B98:B100"/>
    <mergeCell ref="A101:A102"/>
    <mergeCell ref="B101:B102"/>
    <mergeCell ref="A103:A104"/>
    <mergeCell ref="B103:B104"/>
    <mergeCell ref="A75:A76"/>
    <mergeCell ref="B75:B76"/>
    <mergeCell ref="A77:A82"/>
    <mergeCell ref="B77:B82"/>
    <mergeCell ref="A83:A85"/>
    <mergeCell ref="B83:B85"/>
    <mergeCell ref="A86:A89"/>
    <mergeCell ref="B86:B89"/>
    <mergeCell ref="A90:A91"/>
    <mergeCell ref="B90:B91"/>
    <mergeCell ref="A63:A66"/>
    <mergeCell ref="B63:B66"/>
    <mergeCell ref="A67:A68"/>
    <mergeCell ref="B67:B68"/>
    <mergeCell ref="A69:A70"/>
    <mergeCell ref="B69:B70"/>
    <mergeCell ref="A71:A72"/>
    <mergeCell ref="B71:B72"/>
    <mergeCell ref="A73:A74"/>
    <mergeCell ref="B73:B74"/>
    <mergeCell ref="A51:A53"/>
    <mergeCell ref="B51:B53"/>
    <mergeCell ref="A54:A55"/>
    <mergeCell ref="B54:B55"/>
    <mergeCell ref="A56:A58"/>
    <mergeCell ref="B56:B58"/>
    <mergeCell ref="A59:A60"/>
    <mergeCell ref="B59:B60"/>
    <mergeCell ref="A61:A62"/>
    <mergeCell ref="B61:B62"/>
    <mergeCell ref="A36:A40"/>
    <mergeCell ref="B36:B40"/>
    <mergeCell ref="A41:A42"/>
    <mergeCell ref="B41:B42"/>
    <mergeCell ref="A43:A44"/>
    <mergeCell ref="B43:B44"/>
    <mergeCell ref="A45:A46"/>
    <mergeCell ref="B45:B46"/>
    <mergeCell ref="A47:A50"/>
    <mergeCell ref="B47:B50"/>
    <mergeCell ref="A13:A18"/>
    <mergeCell ref="B13:B18"/>
    <mergeCell ref="A19:A20"/>
    <mergeCell ref="B19:B20"/>
    <mergeCell ref="A21:A25"/>
    <mergeCell ref="B21:B25"/>
    <mergeCell ref="A26:A30"/>
    <mergeCell ref="B26:B30"/>
    <mergeCell ref="A31:A35"/>
    <mergeCell ref="B31:B35"/>
    <mergeCell ref="A1:F1"/>
    <mergeCell ref="A2:C2"/>
    <mergeCell ref="D2:D3"/>
    <mergeCell ref="E2:F2"/>
    <mergeCell ref="A4:D4"/>
    <mergeCell ref="A5:A8"/>
    <mergeCell ref="B5:B8"/>
    <mergeCell ref="A9:A12"/>
    <mergeCell ref="B9:B12"/>
  </mergeCells>
  <pageMargins left="0.7" right="0.7" top="0.75" bottom="0.75" header="0.51180555555555496" footer="0.51180555555555496"/>
  <pageSetup paperSize="9" firstPageNumber="0"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53"/>
  <sheetViews>
    <sheetView zoomScaleNormal="100" workbookViewId="0"/>
  </sheetViews>
  <sheetFormatPr baseColWidth="10" defaultColWidth="9.140625" defaultRowHeight="12.75" x14ac:dyDescent="0.2"/>
  <cols>
    <col min="1" max="3" width="34.140625" style="47" customWidth="1"/>
    <col min="4" max="6" width="20.5703125" style="47" customWidth="1"/>
    <col min="7" max="7" width="9.140625" style="48" customWidth="1"/>
    <col min="8" max="8" width="22.85546875" style="47" customWidth="1"/>
    <col min="9" max="9" width="10.7109375" style="47" customWidth="1"/>
    <col min="10" max="10" width="14.5703125" style="47" customWidth="1"/>
    <col min="11" max="1025" width="10.7109375" style="47" customWidth="1"/>
  </cols>
  <sheetData>
    <row r="1" spans="1:8" ht="12.75" customHeight="1" x14ac:dyDescent="0.2">
      <c r="A1" s="4" t="s">
        <v>32</v>
      </c>
      <c r="B1" s="4"/>
      <c r="C1" s="4"/>
      <c r="D1" s="4"/>
      <c r="E1" s="4"/>
      <c r="F1" s="4"/>
      <c r="G1" s="4"/>
      <c r="H1" s="4"/>
    </row>
    <row r="2" spans="1:8" ht="51.75" customHeight="1" x14ac:dyDescent="0.2">
      <c r="A2" s="3" t="s">
        <v>157</v>
      </c>
      <c r="B2" s="3"/>
      <c r="C2" s="3"/>
      <c r="D2" s="3"/>
      <c r="E2" s="3" t="s">
        <v>594</v>
      </c>
      <c r="F2" s="3"/>
      <c r="G2" s="3" t="s">
        <v>1040</v>
      </c>
      <c r="H2" s="3"/>
    </row>
    <row r="3" spans="1:8" ht="15" customHeight="1" x14ac:dyDescent="0.2">
      <c r="A3" s="3" t="s">
        <v>167</v>
      </c>
      <c r="B3" s="3" t="s">
        <v>168</v>
      </c>
      <c r="C3" s="3"/>
      <c r="D3" s="3" t="s">
        <v>169</v>
      </c>
      <c r="E3" s="3"/>
      <c r="F3" s="3"/>
      <c r="G3" s="3" t="s">
        <v>170</v>
      </c>
      <c r="H3" s="3" t="s">
        <v>171</v>
      </c>
    </row>
    <row r="4" spans="1:8" x14ac:dyDescent="0.2">
      <c r="A4" s="3"/>
      <c r="B4" s="49">
        <v>2011</v>
      </c>
      <c r="C4" s="49">
        <v>2015</v>
      </c>
      <c r="D4" s="3"/>
      <c r="E4" s="49">
        <v>2011</v>
      </c>
      <c r="F4" s="49">
        <v>2015</v>
      </c>
      <c r="G4" s="3"/>
      <c r="H4" s="3"/>
    </row>
    <row r="5" spans="1:8" ht="21.75" customHeight="1" x14ac:dyDescent="0.2">
      <c r="A5" s="3" t="s">
        <v>172</v>
      </c>
      <c r="B5" s="3"/>
      <c r="C5" s="3"/>
      <c r="D5" s="3"/>
      <c r="E5" s="3"/>
      <c r="F5" s="3"/>
      <c r="G5" s="51" t="s">
        <v>1041</v>
      </c>
      <c r="H5" s="51">
        <v>2.3E-2</v>
      </c>
    </row>
    <row r="6" spans="1:8" ht="15" customHeight="1" x14ac:dyDescent="0.2">
      <c r="A6" s="3" t="s">
        <v>1042</v>
      </c>
      <c r="B6" s="3"/>
      <c r="C6" s="3"/>
      <c r="D6" s="3"/>
      <c r="E6" s="3"/>
      <c r="F6" s="3"/>
      <c r="G6" s="51" t="s">
        <v>1043</v>
      </c>
      <c r="H6" s="51">
        <v>0.01</v>
      </c>
    </row>
    <row r="7" spans="1:8" ht="45" customHeight="1" x14ac:dyDescent="0.2">
      <c r="A7" s="3" t="s">
        <v>597</v>
      </c>
      <c r="B7" s="75">
        <f>1-SUM(E7:E10)</f>
        <v>0.65800865800865882</v>
      </c>
      <c r="C7" s="75">
        <f>1-SUM(F7:F10)</f>
        <v>0.58806106174527284</v>
      </c>
      <c r="D7" s="49" t="s">
        <v>182</v>
      </c>
      <c r="E7" s="52">
        <v>4.3290043290043302E-2</v>
      </c>
      <c r="F7" s="52">
        <v>0.117110959216222</v>
      </c>
      <c r="G7" s="51" t="s">
        <v>1044</v>
      </c>
      <c r="H7" s="51">
        <v>5.0999999999999997E-2</v>
      </c>
    </row>
    <row r="8" spans="1:8" ht="33.75" x14ac:dyDescent="0.2">
      <c r="A8" s="3"/>
      <c r="B8" s="75"/>
      <c r="C8" s="75"/>
      <c r="D8" s="49" t="s">
        <v>183</v>
      </c>
      <c r="E8" s="52">
        <v>2.77967646388699E-2</v>
      </c>
      <c r="F8" s="52">
        <v>2.2784233310549101E-2</v>
      </c>
      <c r="G8" s="51" t="s">
        <v>1045</v>
      </c>
      <c r="H8" s="51">
        <v>1.4E-2</v>
      </c>
    </row>
    <row r="9" spans="1:8" ht="33.75" x14ac:dyDescent="0.2">
      <c r="A9" s="3"/>
      <c r="B9" s="75"/>
      <c r="C9" s="75"/>
      <c r="D9" s="49" t="s">
        <v>190</v>
      </c>
      <c r="E9" s="52">
        <v>0.15288220551378401</v>
      </c>
      <c r="F9" s="52">
        <v>8.7719298245614002E-2</v>
      </c>
      <c r="G9" s="51" t="s">
        <v>1046</v>
      </c>
      <c r="H9" s="51">
        <v>5.0000000000000001E-3</v>
      </c>
    </row>
    <row r="10" spans="1:8" ht="33.75" x14ac:dyDescent="0.2">
      <c r="A10" s="3"/>
      <c r="B10" s="75"/>
      <c r="C10" s="75"/>
      <c r="D10" s="49" t="s">
        <v>191</v>
      </c>
      <c r="E10" s="52">
        <v>0.118022328548644</v>
      </c>
      <c r="F10" s="52">
        <v>0.184324447482342</v>
      </c>
      <c r="G10" s="51" t="s">
        <v>1047</v>
      </c>
      <c r="H10" s="51">
        <v>4.0000000000000001E-3</v>
      </c>
    </row>
    <row r="11" spans="1:8" ht="32.25" customHeight="1" x14ac:dyDescent="0.2">
      <c r="A11" s="3" t="s">
        <v>194</v>
      </c>
      <c r="B11" s="75">
        <f>1-SUM(E11:E14)</f>
        <v>0.63886990202779637</v>
      </c>
      <c r="C11" s="75">
        <f>1-SUM(F11:F14)</f>
        <v>0.67190704032809312</v>
      </c>
      <c r="D11" s="49" t="s">
        <v>195</v>
      </c>
      <c r="E11" s="52">
        <v>4.21508316245158E-2</v>
      </c>
      <c r="F11" s="52">
        <v>0.111870585554796</v>
      </c>
      <c r="G11" s="51" t="s">
        <v>1048</v>
      </c>
      <c r="H11" s="51">
        <v>1.6E-2</v>
      </c>
    </row>
    <row r="12" spans="1:8" ht="33.75" x14ac:dyDescent="0.2">
      <c r="A12" s="3"/>
      <c r="B12" s="75"/>
      <c r="C12" s="75"/>
      <c r="D12" s="49" t="s">
        <v>196</v>
      </c>
      <c r="E12" s="52">
        <v>3.0986557302346798E-2</v>
      </c>
      <c r="F12" s="52">
        <v>2.2556390977443601E-2</v>
      </c>
      <c r="G12" s="51" t="s">
        <v>1049</v>
      </c>
      <c r="H12" s="51">
        <v>1.6E-2</v>
      </c>
    </row>
    <row r="13" spans="1:8" ht="33.75" x14ac:dyDescent="0.2">
      <c r="A13" s="3"/>
      <c r="B13" s="75"/>
      <c r="C13" s="75"/>
      <c r="D13" s="49" t="s">
        <v>202</v>
      </c>
      <c r="E13" s="52">
        <v>0.27546138072453902</v>
      </c>
      <c r="F13" s="52">
        <v>0.161084529505582</v>
      </c>
      <c r="G13" s="51" t="s">
        <v>1050</v>
      </c>
      <c r="H13" s="51">
        <v>4.0000000000000001E-3</v>
      </c>
    </row>
    <row r="14" spans="1:8" ht="33.75" x14ac:dyDescent="0.2">
      <c r="A14" s="3"/>
      <c r="B14" s="75"/>
      <c r="C14" s="75"/>
      <c r="D14" s="49" t="s">
        <v>204</v>
      </c>
      <c r="E14" s="52">
        <v>1.2531328320802001E-2</v>
      </c>
      <c r="F14" s="52">
        <v>3.2581453634085197E-2</v>
      </c>
      <c r="G14" s="51" t="s">
        <v>1051</v>
      </c>
      <c r="H14" s="51">
        <v>1.2999999999999999E-2</v>
      </c>
    </row>
    <row r="15" spans="1:8" ht="45" customHeight="1" x14ac:dyDescent="0.2">
      <c r="A15" s="3" t="s">
        <v>210</v>
      </c>
      <c r="B15" s="75">
        <f>1-SUM(E15:E20)</f>
        <v>0.19229892914103364</v>
      </c>
      <c r="C15" s="75">
        <f>1-SUM(F15:F20)</f>
        <v>0.18660287081339844</v>
      </c>
      <c r="D15" s="49" t="s">
        <v>211</v>
      </c>
      <c r="E15" s="52">
        <v>0.187286397812714</v>
      </c>
      <c r="F15" s="52">
        <v>0.25951241740715397</v>
      </c>
      <c r="G15" s="51" t="s">
        <v>1045</v>
      </c>
      <c r="H15" s="51">
        <v>4.0000000000000001E-3</v>
      </c>
    </row>
    <row r="16" spans="1:8" ht="33.75" x14ac:dyDescent="0.2">
      <c r="A16" s="3"/>
      <c r="B16" s="75"/>
      <c r="C16" s="75"/>
      <c r="D16" s="49" t="s">
        <v>212</v>
      </c>
      <c r="E16" s="52">
        <v>0.12804739120528599</v>
      </c>
      <c r="F16" s="52">
        <v>7.6099339257234E-2</v>
      </c>
      <c r="G16" s="51" t="s">
        <v>1052</v>
      </c>
      <c r="H16" s="51">
        <v>6.0000000000000001E-3</v>
      </c>
    </row>
    <row r="17" spans="1:8" ht="33.75" x14ac:dyDescent="0.2">
      <c r="A17" s="3"/>
      <c r="B17" s="75"/>
      <c r="C17" s="75"/>
      <c r="D17" s="49" t="s">
        <v>213</v>
      </c>
      <c r="E17" s="52">
        <v>0.133743449532923</v>
      </c>
      <c r="F17" s="52">
        <v>0.102301207564365</v>
      </c>
      <c r="G17" s="51" t="s">
        <v>1053</v>
      </c>
      <c r="H17" s="51">
        <v>5.0000000000000001E-3</v>
      </c>
    </row>
    <row r="18" spans="1:8" ht="33.75" x14ac:dyDescent="0.2">
      <c r="A18" s="3"/>
      <c r="B18" s="75"/>
      <c r="C18" s="75"/>
      <c r="D18" s="49" t="s">
        <v>214</v>
      </c>
      <c r="E18" s="52">
        <v>0.189109136477558</v>
      </c>
      <c r="F18" s="52">
        <v>0.17316017316017299</v>
      </c>
      <c r="G18" s="51" t="s">
        <v>203</v>
      </c>
      <c r="H18" s="51">
        <v>4.0000000000000001E-3</v>
      </c>
    </row>
    <row r="19" spans="1:8" ht="33.75" x14ac:dyDescent="0.2">
      <c r="A19" s="3"/>
      <c r="B19" s="75"/>
      <c r="C19" s="75"/>
      <c r="D19" s="49" t="s">
        <v>215</v>
      </c>
      <c r="E19" s="52">
        <v>0.112326270221007</v>
      </c>
      <c r="F19" s="52">
        <v>0.128730918204602</v>
      </c>
      <c r="G19" s="51" t="s">
        <v>1046</v>
      </c>
      <c r="H19" s="51">
        <v>5.0000000000000001E-3</v>
      </c>
    </row>
    <row r="20" spans="1:8" ht="45" x14ac:dyDescent="0.2">
      <c r="A20" s="3"/>
      <c r="B20" s="75"/>
      <c r="C20" s="75"/>
      <c r="D20" s="49" t="s">
        <v>216</v>
      </c>
      <c r="E20" s="52">
        <v>5.7188425609478198E-2</v>
      </c>
      <c r="F20" s="52">
        <v>7.3593073593073599E-2</v>
      </c>
      <c r="G20" s="51" t="s">
        <v>1054</v>
      </c>
      <c r="H20" s="51">
        <v>7.0000000000000001E-3</v>
      </c>
    </row>
    <row r="21" spans="1:8" ht="45" customHeight="1" x14ac:dyDescent="0.2">
      <c r="A21" s="76" t="s">
        <v>221</v>
      </c>
      <c r="B21" s="77">
        <f>1-SUM(E21:E22)</f>
        <v>0.50398724082934598</v>
      </c>
      <c r="C21" s="77">
        <f>1-SUM(F21:F22)</f>
        <v>0.52358168147641804</v>
      </c>
      <c r="D21" s="49" t="s">
        <v>222</v>
      </c>
      <c r="E21" s="52">
        <v>0.24743677375256301</v>
      </c>
      <c r="F21" s="52">
        <v>0.22214627477785401</v>
      </c>
      <c r="G21" s="51" t="s">
        <v>1055</v>
      </c>
      <c r="H21" s="51">
        <v>5.0000000000000001E-3</v>
      </c>
    </row>
    <row r="22" spans="1:8" ht="22.5" x14ac:dyDescent="0.2">
      <c r="A22" s="76"/>
      <c r="B22" s="77"/>
      <c r="C22" s="77"/>
      <c r="D22" s="49" t="s">
        <v>227</v>
      </c>
      <c r="E22" s="52">
        <v>0.24857598541809101</v>
      </c>
      <c r="F22" s="52">
        <v>0.25427204374572798</v>
      </c>
      <c r="G22" s="51" t="s">
        <v>1056</v>
      </c>
      <c r="H22" s="51">
        <v>5.0000000000000001E-3</v>
      </c>
    </row>
    <row r="23" spans="1:8" ht="45" customHeight="1" x14ac:dyDescent="0.2">
      <c r="A23" s="3" t="s">
        <v>231</v>
      </c>
      <c r="B23" s="75">
        <f>1-SUM(E23:E27)</f>
        <v>0.39895192526771506</v>
      </c>
      <c r="C23" s="75">
        <f>1-SUM(F23:F27)</f>
        <v>0.46707678286625609</v>
      </c>
      <c r="D23" s="49" t="s">
        <v>232</v>
      </c>
      <c r="E23" s="52">
        <v>4.3062200956937802E-2</v>
      </c>
      <c r="F23" s="52">
        <v>0.116427432216906</v>
      </c>
      <c r="G23" s="51" t="s">
        <v>1057</v>
      </c>
      <c r="H23" s="51">
        <v>4.9000000000000002E-2</v>
      </c>
    </row>
    <row r="24" spans="1:8" ht="33.75" x14ac:dyDescent="0.2">
      <c r="A24" s="3"/>
      <c r="B24" s="75"/>
      <c r="C24" s="75"/>
      <c r="D24" s="49" t="s">
        <v>233</v>
      </c>
      <c r="E24" s="52">
        <v>2.02779676463887E-2</v>
      </c>
      <c r="F24" s="52">
        <v>7.74663932558669E-3</v>
      </c>
      <c r="G24" s="51" t="s">
        <v>1058</v>
      </c>
      <c r="H24" s="51">
        <v>1.6E-2</v>
      </c>
    </row>
    <row r="25" spans="1:8" ht="45" x14ac:dyDescent="0.2">
      <c r="A25" s="3"/>
      <c r="B25" s="75"/>
      <c r="C25" s="75"/>
      <c r="D25" s="49" t="s">
        <v>239</v>
      </c>
      <c r="E25" s="52">
        <v>5.17202096149465E-2</v>
      </c>
      <c r="F25" s="52">
        <v>1.77717019822283E-2</v>
      </c>
      <c r="G25" s="51" t="s">
        <v>1059</v>
      </c>
      <c r="H25" s="51">
        <v>8.0000000000000002E-3</v>
      </c>
    </row>
    <row r="26" spans="1:8" ht="45" x14ac:dyDescent="0.2">
      <c r="A26" s="3"/>
      <c r="B26" s="75"/>
      <c r="C26" s="75"/>
      <c r="D26" s="49" t="s">
        <v>240</v>
      </c>
      <c r="E26" s="52">
        <v>0.46001367053998599</v>
      </c>
      <c r="F26" s="52">
        <v>0.37480063795853302</v>
      </c>
      <c r="G26" s="51" t="s">
        <v>1060</v>
      </c>
      <c r="H26" s="51">
        <v>3.0000000000000001E-3</v>
      </c>
    </row>
    <row r="27" spans="1:8" ht="45" x14ac:dyDescent="0.2">
      <c r="A27" s="3"/>
      <c r="B27" s="75"/>
      <c r="C27" s="75"/>
      <c r="D27" s="49" t="s">
        <v>241</v>
      </c>
      <c r="E27" s="52">
        <v>2.5974025974026E-2</v>
      </c>
      <c r="F27" s="52">
        <v>1.61768056504899E-2</v>
      </c>
      <c r="G27" s="51" t="s">
        <v>1061</v>
      </c>
      <c r="H27" s="51">
        <v>8.9999999999999993E-3</v>
      </c>
    </row>
    <row r="28" spans="1:8" ht="45" customHeight="1" x14ac:dyDescent="0.2">
      <c r="A28" s="3" t="s">
        <v>242</v>
      </c>
      <c r="B28" s="75">
        <f>1-SUM(E28:E32)</f>
        <v>0.34153565732513103</v>
      </c>
      <c r="C28" s="75">
        <f>1-SUM(F28:F32)</f>
        <v>0.31670084301663337</v>
      </c>
      <c r="D28" s="49" t="s">
        <v>243</v>
      </c>
      <c r="E28" s="52">
        <v>0.140350877192982</v>
      </c>
      <c r="F28" s="52">
        <v>0.128730918204602</v>
      </c>
      <c r="G28" s="51" t="s">
        <v>1062</v>
      </c>
      <c r="H28" s="51">
        <v>6.0000000000000001E-3</v>
      </c>
    </row>
    <row r="29" spans="1:8" ht="22.5" x14ac:dyDescent="0.2">
      <c r="A29" s="3"/>
      <c r="B29" s="75"/>
      <c r="C29" s="75"/>
      <c r="D29" s="49" t="s">
        <v>244</v>
      </c>
      <c r="E29" s="52">
        <v>0.13214855320118499</v>
      </c>
      <c r="F29" s="52">
        <v>0.14946457051720199</v>
      </c>
      <c r="G29" s="51" t="s">
        <v>1063</v>
      </c>
      <c r="H29" s="51">
        <v>5.0000000000000001E-3</v>
      </c>
    </row>
    <row r="30" spans="1:8" ht="33.75" x14ac:dyDescent="0.2">
      <c r="A30" s="3"/>
      <c r="B30" s="75"/>
      <c r="C30" s="75"/>
      <c r="D30" s="49" t="s">
        <v>249</v>
      </c>
      <c r="E30" s="52">
        <v>0.181590339485076</v>
      </c>
      <c r="F30" s="52">
        <v>0.173615857826384</v>
      </c>
      <c r="G30" s="51" t="s">
        <v>1053</v>
      </c>
      <c r="H30" s="51">
        <v>4.0000000000000001E-3</v>
      </c>
    </row>
    <row r="31" spans="1:8" ht="33.75" x14ac:dyDescent="0.2">
      <c r="A31" s="3"/>
      <c r="B31" s="75"/>
      <c r="C31" s="75"/>
      <c r="D31" s="49" t="s">
        <v>250</v>
      </c>
      <c r="E31" s="52">
        <v>0.16359079516974301</v>
      </c>
      <c r="F31" s="52">
        <v>0.14490772385509201</v>
      </c>
      <c r="G31" s="51" t="s">
        <v>1061</v>
      </c>
      <c r="H31" s="51">
        <v>5.0000000000000001E-3</v>
      </c>
    </row>
    <row r="32" spans="1:8" ht="33.75" x14ac:dyDescent="0.2">
      <c r="A32" s="3"/>
      <c r="B32" s="75"/>
      <c r="C32" s="75"/>
      <c r="D32" s="49" t="s">
        <v>251</v>
      </c>
      <c r="E32" s="52">
        <v>4.0783777625882901E-2</v>
      </c>
      <c r="F32" s="52">
        <v>8.6580086580086604E-2</v>
      </c>
      <c r="G32" s="51" t="s">
        <v>1064</v>
      </c>
      <c r="H32" s="51">
        <v>6.0000000000000001E-3</v>
      </c>
    </row>
    <row r="33" spans="1:8" ht="45" customHeight="1" x14ac:dyDescent="0.2">
      <c r="A33" s="3" t="s">
        <v>256</v>
      </c>
      <c r="B33" s="75">
        <f>1-SUM(E33:E37)</f>
        <v>8.9314194577352568E-2</v>
      </c>
      <c r="C33" s="75">
        <f>1-SUM(F33:F37)</f>
        <v>0.10116199589883812</v>
      </c>
      <c r="D33" s="49" t="s">
        <v>257</v>
      </c>
      <c r="E33" s="52">
        <v>0.76851218956482104</v>
      </c>
      <c r="F33" s="52">
        <v>0.73046251993620404</v>
      </c>
      <c r="G33" s="51" t="s">
        <v>1065</v>
      </c>
      <c r="H33" s="51">
        <v>5.0000000000000001E-3</v>
      </c>
    </row>
    <row r="34" spans="1:8" ht="22.5" x14ac:dyDescent="0.2">
      <c r="A34" s="3"/>
      <c r="B34" s="75"/>
      <c r="C34" s="75"/>
      <c r="D34" s="49" t="s">
        <v>258</v>
      </c>
      <c r="E34" s="52">
        <v>2.9619503303713799E-2</v>
      </c>
      <c r="F34" s="52">
        <v>3.3492822966507199E-2</v>
      </c>
      <c r="G34" s="51" t="s">
        <v>1053</v>
      </c>
      <c r="H34" s="51">
        <v>8.0000000000000002E-3</v>
      </c>
    </row>
    <row r="35" spans="1:8" ht="33.75" x14ac:dyDescent="0.2">
      <c r="A35" s="3"/>
      <c r="B35" s="75"/>
      <c r="C35" s="75"/>
      <c r="D35" s="49" t="s">
        <v>259</v>
      </c>
      <c r="E35" s="52">
        <v>5.5365686944634299E-2</v>
      </c>
      <c r="F35" s="52">
        <v>5.5593529277739799E-2</v>
      </c>
      <c r="G35" s="51" t="s">
        <v>1065</v>
      </c>
      <c r="H35" s="51">
        <v>7.0000000000000001E-3</v>
      </c>
    </row>
    <row r="36" spans="1:8" ht="33.75" x14ac:dyDescent="0.2">
      <c r="A36" s="3"/>
      <c r="B36" s="75"/>
      <c r="C36" s="75"/>
      <c r="D36" s="49" t="s">
        <v>260</v>
      </c>
      <c r="E36" s="52">
        <v>4.3745727956254303E-2</v>
      </c>
      <c r="F36" s="52">
        <v>4.6251993620414697E-2</v>
      </c>
      <c r="G36" s="51" t="s">
        <v>1060</v>
      </c>
      <c r="H36" s="51">
        <v>8.0000000000000002E-3</v>
      </c>
    </row>
    <row r="37" spans="1:8" ht="33.75" x14ac:dyDescent="0.2">
      <c r="A37" s="3"/>
      <c r="B37" s="75"/>
      <c r="C37" s="75"/>
      <c r="D37" s="49" t="s">
        <v>261</v>
      </c>
      <c r="E37" s="52">
        <v>1.3442697653223999E-2</v>
      </c>
      <c r="F37" s="52">
        <v>3.3037138300296198E-2</v>
      </c>
      <c r="G37" s="51" t="s">
        <v>1059</v>
      </c>
      <c r="H37" s="51">
        <v>8.0000000000000002E-3</v>
      </c>
    </row>
    <row r="38" spans="1:8" ht="45" customHeight="1" x14ac:dyDescent="0.2">
      <c r="A38" s="3" t="s">
        <v>262</v>
      </c>
      <c r="B38" s="75">
        <f>1-SUM(E38:E42)</f>
        <v>3.8277511961722466E-2</v>
      </c>
      <c r="C38" s="75">
        <f>1-SUM(F38:F42)</f>
        <v>3.8277511961722799E-2</v>
      </c>
      <c r="D38" s="49" t="s">
        <v>263</v>
      </c>
      <c r="E38" s="52">
        <v>0.89040783777625898</v>
      </c>
      <c r="F38" s="52">
        <v>0.876281613123718</v>
      </c>
      <c r="G38" s="51" t="s">
        <v>1066</v>
      </c>
      <c r="H38" s="51">
        <v>7.0000000000000001E-3</v>
      </c>
    </row>
    <row r="39" spans="1:8" ht="22.5" x14ac:dyDescent="0.2">
      <c r="A39" s="3"/>
      <c r="B39" s="75"/>
      <c r="C39" s="75"/>
      <c r="D39" s="49" t="s">
        <v>264</v>
      </c>
      <c r="E39" s="52">
        <v>1.4581909318751401E-2</v>
      </c>
      <c r="F39" s="52">
        <v>1.8910913647755798E-2</v>
      </c>
      <c r="G39" s="51" t="s">
        <v>1060</v>
      </c>
      <c r="H39" s="51">
        <v>1.2E-2</v>
      </c>
    </row>
    <row r="40" spans="1:8" ht="33.75" x14ac:dyDescent="0.2">
      <c r="A40" s="3"/>
      <c r="B40" s="75"/>
      <c r="C40" s="75"/>
      <c r="D40" s="49" t="s">
        <v>265</v>
      </c>
      <c r="E40" s="52">
        <v>1.98222829801777E-2</v>
      </c>
      <c r="F40" s="52">
        <v>1.9138755980861202E-2</v>
      </c>
      <c r="G40" s="51" t="s">
        <v>1065</v>
      </c>
      <c r="H40" s="51">
        <v>1.2999999999999999E-2</v>
      </c>
    </row>
    <row r="41" spans="1:8" ht="33.75" x14ac:dyDescent="0.2">
      <c r="A41" s="3"/>
      <c r="B41" s="75"/>
      <c r="C41" s="75"/>
      <c r="D41" s="49" t="s">
        <v>266</v>
      </c>
      <c r="E41" s="52">
        <v>2.6885395306447901E-2</v>
      </c>
      <c r="F41" s="52">
        <v>2.6429710640237001E-2</v>
      </c>
      <c r="G41" s="51" t="s">
        <v>1067</v>
      </c>
      <c r="H41" s="51">
        <v>0.01</v>
      </c>
    </row>
    <row r="42" spans="1:8" ht="33.75" x14ac:dyDescent="0.2">
      <c r="A42" s="3"/>
      <c r="B42" s="75"/>
      <c r="C42" s="75"/>
      <c r="D42" s="49" t="s">
        <v>267</v>
      </c>
      <c r="E42" s="52">
        <v>1.00250626566416E-2</v>
      </c>
      <c r="F42" s="52">
        <v>2.0961494645705198E-2</v>
      </c>
      <c r="G42" s="51" t="s">
        <v>1053</v>
      </c>
      <c r="H42" s="51">
        <v>1.0999999999999999E-2</v>
      </c>
    </row>
    <row r="43" spans="1:8" ht="60" customHeight="1" x14ac:dyDescent="0.2">
      <c r="A43" s="3" t="s">
        <v>268</v>
      </c>
      <c r="B43" s="75">
        <f>1-SUM(E43:E44)</f>
        <v>0.20255183413078093</v>
      </c>
      <c r="C43" s="75">
        <f>1-SUM(F43:F44)</f>
        <v>0.35247208931419405</v>
      </c>
      <c r="D43" s="49" t="s">
        <v>269</v>
      </c>
      <c r="E43" s="52">
        <v>0.53679653679653705</v>
      </c>
      <c r="F43" s="52">
        <v>0.53451811346548195</v>
      </c>
      <c r="G43" s="51" t="s">
        <v>1068</v>
      </c>
      <c r="H43" s="51">
        <v>3.0000000000000001E-3</v>
      </c>
    </row>
    <row r="44" spans="1:8" ht="33.75" x14ac:dyDescent="0.2">
      <c r="A44" s="3"/>
      <c r="B44" s="75"/>
      <c r="C44" s="75"/>
      <c r="D44" s="49" t="s">
        <v>272</v>
      </c>
      <c r="E44" s="52">
        <v>0.26065162907268202</v>
      </c>
      <c r="F44" s="52">
        <v>0.113009797220324</v>
      </c>
      <c r="G44" s="51" t="s">
        <v>1069</v>
      </c>
      <c r="H44" s="51">
        <v>4.0000000000000001E-3</v>
      </c>
    </row>
    <row r="45" spans="1:8" ht="60" customHeight="1" x14ac:dyDescent="0.2">
      <c r="A45" s="3" t="s">
        <v>275</v>
      </c>
      <c r="B45" s="75">
        <f>1-SUM(E45:E46)</f>
        <v>7.0403280929596801E-2</v>
      </c>
      <c r="C45" s="75">
        <f>1-SUM(F45:F46)</f>
        <v>8.225108225108213E-2</v>
      </c>
      <c r="D45" s="49" t="s">
        <v>276</v>
      </c>
      <c r="E45" s="52">
        <v>0.88311688311688297</v>
      </c>
      <c r="F45" s="52">
        <v>0.88858509911141503</v>
      </c>
      <c r="G45" s="51" t="s">
        <v>1065</v>
      </c>
      <c r="H45" s="51">
        <v>5.0000000000000001E-3</v>
      </c>
    </row>
    <row r="46" spans="1:8" ht="33.75" x14ac:dyDescent="0.2">
      <c r="A46" s="3"/>
      <c r="B46" s="75"/>
      <c r="C46" s="75"/>
      <c r="D46" s="49" t="s">
        <v>277</v>
      </c>
      <c r="E46" s="52">
        <v>4.6479835953520197E-2</v>
      </c>
      <c r="F46" s="52">
        <v>2.9163818637502802E-2</v>
      </c>
      <c r="G46" s="51" t="s">
        <v>1070</v>
      </c>
      <c r="H46" s="51">
        <v>8.0000000000000002E-3</v>
      </c>
    </row>
    <row r="47" spans="1:8" ht="60" customHeight="1" x14ac:dyDescent="0.2">
      <c r="A47" s="3" t="s">
        <v>278</v>
      </c>
      <c r="B47" s="75">
        <f>1-SUM(E47:E48)</f>
        <v>3.1442241968557716E-2</v>
      </c>
      <c r="C47" s="75">
        <f>1-SUM(F47:F48)</f>
        <v>3.713830029619547E-2</v>
      </c>
      <c r="D47" s="49" t="s">
        <v>279</v>
      </c>
      <c r="E47" s="52">
        <v>0.95033037138300303</v>
      </c>
      <c r="F47" s="52">
        <v>0.950102529049897</v>
      </c>
      <c r="G47" s="51" t="s">
        <v>1071</v>
      </c>
      <c r="H47" s="51">
        <v>8.9999999999999993E-3</v>
      </c>
    </row>
    <row r="48" spans="1:8" ht="33.75" x14ac:dyDescent="0.2">
      <c r="A48" s="3"/>
      <c r="B48" s="75"/>
      <c r="C48" s="75"/>
      <c r="D48" s="49" t="s">
        <v>280</v>
      </c>
      <c r="E48" s="52">
        <v>1.82273866484393E-2</v>
      </c>
      <c r="F48" s="52">
        <v>1.27591706539075E-2</v>
      </c>
      <c r="G48" s="51" t="s">
        <v>1051</v>
      </c>
      <c r="H48" s="51">
        <v>1.7000000000000001E-2</v>
      </c>
    </row>
    <row r="49" spans="1:8" ht="45" customHeight="1" x14ac:dyDescent="0.2">
      <c r="A49" s="3" t="s">
        <v>288</v>
      </c>
      <c r="B49" s="75">
        <f>1-SUM(E49:E51)</f>
        <v>5.2175894281156987E-2</v>
      </c>
      <c r="C49" s="75">
        <f>1-SUM(F49:F51)</f>
        <v>3.0986557302346784E-2</v>
      </c>
      <c r="D49" s="49" t="s">
        <v>289</v>
      </c>
      <c r="E49" s="52">
        <v>6.6529961266803397E-2</v>
      </c>
      <c r="F49" s="52">
        <v>9.0681248575985404E-2</v>
      </c>
      <c r="G49" s="51" t="s">
        <v>1072</v>
      </c>
      <c r="H49" s="51">
        <v>1.0999999999999999E-2</v>
      </c>
    </row>
    <row r="50" spans="1:8" ht="33.75" x14ac:dyDescent="0.2">
      <c r="A50" s="3"/>
      <c r="B50" s="75"/>
      <c r="C50" s="75"/>
      <c r="D50" s="49" t="s">
        <v>290</v>
      </c>
      <c r="E50" s="52">
        <v>1.09364319890636E-2</v>
      </c>
      <c r="F50" s="52">
        <v>1.6632490316700801E-2</v>
      </c>
      <c r="G50" s="51" t="s">
        <v>1073</v>
      </c>
      <c r="H50" s="51">
        <v>1.0999999999999999E-2</v>
      </c>
    </row>
    <row r="51" spans="1:8" ht="33.75" x14ac:dyDescent="0.2">
      <c r="A51" s="3"/>
      <c r="B51" s="75"/>
      <c r="C51" s="75"/>
      <c r="D51" s="49" t="s">
        <v>291</v>
      </c>
      <c r="E51" s="52">
        <v>0.870357712462976</v>
      </c>
      <c r="F51" s="52">
        <v>0.86169970380496697</v>
      </c>
      <c r="G51" s="51" t="s">
        <v>1071</v>
      </c>
      <c r="H51" s="51">
        <v>5.0000000000000001E-3</v>
      </c>
    </row>
    <row r="52" spans="1:8" ht="45" customHeight="1" x14ac:dyDescent="0.2">
      <c r="A52" s="3" t="s">
        <v>292</v>
      </c>
      <c r="B52" s="75">
        <f>1-SUM(E52:E53)</f>
        <v>0.5224424698108906</v>
      </c>
      <c r="C52" s="75">
        <f>1-SUM(F52:F53)</f>
        <v>0.49760765550239294</v>
      </c>
      <c r="D52" s="49" t="s">
        <v>293</v>
      </c>
      <c r="E52" s="52">
        <v>9.1592617908407406E-2</v>
      </c>
      <c r="F52" s="52">
        <v>0.140350877192982</v>
      </c>
      <c r="G52" s="51" t="s">
        <v>1071</v>
      </c>
      <c r="H52" s="51">
        <v>7.0000000000000001E-3</v>
      </c>
    </row>
    <row r="53" spans="1:8" ht="33.75" x14ac:dyDescent="0.2">
      <c r="A53" s="3"/>
      <c r="B53" s="75"/>
      <c r="C53" s="75"/>
      <c r="D53" s="49" t="s">
        <v>294</v>
      </c>
      <c r="E53" s="52">
        <v>0.38596491228070201</v>
      </c>
      <c r="F53" s="52">
        <v>0.362041467304625</v>
      </c>
      <c r="G53" s="51" t="s">
        <v>1049</v>
      </c>
      <c r="H53" s="51">
        <v>1.0999999999999999E-2</v>
      </c>
    </row>
    <row r="54" spans="1:8" ht="45" customHeight="1" x14ac:dyDescent="0.2">
      <c r="A54" s="3" t="s">
        <v>295</v>
      </c>
      <c r="B54" s="75">
        <f>1-SUM(E54:E56)</f>
        <v>4.4884939621781972E-2</v>
      </c>
      <c r="C54" s="75">
        <f>1-SUM(F54:F56)</f>
        <v>2.779676463887093E-2</v>
      </c>
      <c r="D54" s="49" t="s">
        <v>296</v>
      </c>
      <c r="E54" s="52">
        <v>0.59649122807017496</v>
      </c>
      <c r="F54" s="52">
        <v>0.63864205969469101</v>
      </c>
      <c r="G54" s="51" t="s">
        <v>1074</v>
      </c>
      <c r="H54" s="51">
        <v>1.0999999999999999E-2</v>
      </c>
    </row>
    <row r="55" spans="1:8" ht="22.5" x14ac:dyDescent="0.2">
      <c r="A55" s="3"/>
      <c r="B55" s="75"/>
      <c r="C55" s="75"/>
      <c r="D55" s="49" t="s">
        <v>297</v>
      </c>
      <c r="E55" s="52">
        <v>0.16928685349738001</v>
      </c>
      <c r="F55" s="52">
        <v>0.17885623148780999</v>
      </c>
      <c r="G55" s="51" t="s">
        <v>1050</v>
      </c>
      <c r="H55" s="51">
        <v>7.0000000000000001E-3</v>
      </c>
    </row>
    <row r="56" spans="1:8" ht="22.5" x14ac:dyDescent="0.2">
      <c r="A56" s="3"/>
      <c r="B56" s="75"/>
      <c r="C56" s="75"/>
      <c r="D56" s="49" t="s">
        <v>298</v>
      </c>
      <c r="E56" s="52">
        <v>0.189336978810663</v>
      </c>
      <c r="F56" s="52">
        <v>0.15470494417862801</v>
      </c>
      <c r="G56" s="51" t="s">
        <v>1045</v>
      </c>
      <c r="H56" s="51">
        <v>7.0000000000000001E-3</v>
      </c>
    </row>
    <row r="57" spans="1:8" ht="30" customHeight="1" x14ac:dyDescent="0.2">
      <c r="A57" s="3" t="s">
        <v>299</v>
      </c>
      <c r="B57" s="75">
        <f>1-SUM(E57:E58)</f>
        <v>0.15128730918204669</v>
      </c>
      <c r="C57" s="75">
        <f>1-SUM(F57:F58)</f>
        <v>0.12075643654591006</v>
      </c>
      <c r="D57" s="49" t="s">
        <v>300</v>
      </c>
      <c r="E57" s="52">
        <v>4.3745727956254303E-2</v>
      </c>
      <c r="F57" s="52">
        <v>2.5974025974026E-2</v>
      </c>
      <c r="G57" s="51" t="s">
        <v>1075</v>
      </c>
      <c r="H57" s="51">
        <v>0.01</v>
      </c>
    </row>
    <row r="58" spans="1:8" x14ac:dyDescent="0.2">
      <c r="A58" s="3"/>
      <c r="B58" s="75"/>
      <c r="C58" s="75"/>
      <c r="D58" s="49" t="s">
        <v>301</v>
      </c>
      <c r="E58" s="52">
        <v>0.804966962861699</v>
      </c>
      <c r="F58" s="52">
        <v>0.85326953748006396</v>
      </c>
      <c r="G58" s="51" t="s">
        <v>1060</v>
      </c>
      <c r="H58" s="51">
        <v>4.0000000000000001E-3</v>
      </c>
    </row>
    <row r="59" spans="1:8" ht="45" customHeight="1" x14ac:dyDescent="0.2">
      <c r="A59" s="3" t="s">
        <v>302</v>
      </c>
      <c r="B59" s="75">
        <f>1-SUM(E59:E60)</f>
        <v>0.47231715652768302</v>
      </c>
      <c r="C59" s="75">
        <f>1-SUM(F59:F60)</f>
        <v>0.54978354978355037</v>
      </c>
      <c r="D59" s="49" t="s">
        <v>303</v>
      </c>
      <c r="E59" s="52">
        <v>0.145363408521303</v>
      </c>
      <c r="F59" s="52">
        <v>3.2809295967190698E-2</v>
      </c>
      <c r="G59" s="51" t="s">
        <v>1071</v>
      </c>
      <c r="H59" s="51">
        <v>5.0000000000000001E-3</v>
      </c>
    </row>
    <row r="60" spans="1:8" ht="22.5" x14ac:dyDescent="0.2">
      <c r="A60" s="3"/>
      <c r="B60" s="75"/>
      <c r="C60" s="75"/>
      <c r="D60" s="49" t="s">
        <v>305</v>
      </c>
      <c r="E60" s="52">
        <v>0.382319434951014</v>
      </c>
      <c r="F60" s="52">
        <v>0.417407154249259</v>
      </c>
      <c r="G60" s="51" t="s">
        <v>1047</v>
      </c>
      <c r="H60" s="51">
        <v>3.0000000000000001E-3</v>
      </c>
    </row>
    <row r="61" spans="1:8" ht="30" customHeight="1" x14ac:dyDescent="0.2">
      <c r="A61" s="3" t="s">
        <v>306</v>
      </c>
      <c r="B61" s="75">
        <f>1-SUM(E61:E64)</f>
        <v>0.41216678058783307</v>
      </c>
      <c r="C61" s="75">
        <f>1-SUM(F61:F64)</f>
        <v>0.41216678058783307</v>
      </c>
      <c r="D61" s="49" t="s">
        <v>307</v>
      </c>
      <c r="E61" s="52">
        <v>0.13875598086124399</v>
      </c>
      <c r="F61" s="52">
        <v>0.13875598086124399</v>
      </c>
      <c r="G61" s="51" t="s">
        <v>1076</v>
      </c>
      <c r="H61" s="51">
        <v>6.0000000000000001E-3</v>
      </c>
    </row>
    <row r="62" spans="1:8" ht="22.5" x14ac:dyDescent="0.2">
      <c r="A62" s="3"/>
      <c r="B62" s="75"/>
      <c r="C62" s="75"/>
      <c r="D62" s="49" t="s">
        <v>310</v>
      </c>
      <c r="E62" s="52">
        <v>5.1948051948052E-2</v>
      </c>
      <c r="F62" s="52">
        <v>5.1948051948052E-2</v>
      </c>
      <c r="G62" s="51" t="s">
        <v>1077</v>
      </c>
      <c r="H62" s="51">
        <v>7.0000000000000001E-3</v>
      </c>
    </row>
    <row r="63" spans="1:8" ht="22.5" x14ac:dyDescent="0.2">
      <c r="A63" s="3"/>
      <c r="B63" s="75"/>
      <c r="C63" s="75"/>
      <c r="D63" s="49" t="s">
        <v>312</v>
      </c>
      <c r="E63" s="52">
        <v>0.123718386876282</v>
      </c>
      <c r="F63" s="52">
        <v>0.123718386876282</v>
      </c>
      <c r="G63" s="51" t="s">
        <v>1078</v>
      </c>
      <c r="H63" s="51">
        <v>5.0000000000000001E-3</v>
      </c>
    </row>
    <row r="64" spans="1:8" ht="22.5" x14ac:dyDescent="0.2">
      <c r="A64" s="3"/>
      <c r="B64" s="75"/>
      <c r="C64" s="75"/>
      <c r="D64" s="49" t="s">
        <v>315</v>
      </c>
      <c r="E64" s="52">
        <v>0.27341079972658899</v>
      </c>
      <c r="F64" s="52">
        <v>0.27341079972658899</v>
      </c>
      <c r="G64" s="51" t="s">
        <v>1079</v>
      </c>
      <c r="H64" s="51">
        <v>4.0000000000000001E-3</v>
      </c>
    </row>
    <row r="65" spans="1:8" ht="60" customHeight="1" x14ac:dyDescent="0.2">
      <c r="A65" s="3" t="s">
        <v>319</v>
      </c>
      <c r="B65" s="75">
        <f>1-SUM(E65:E66)</f>
        <v>0.4739120528594214</v>
      </c>
      <c r="C65" s="75">
        <f>1-SUM(F65:F66)</f>
        <v>0.35566188197767179</v>
      </c>
      <c r="D65" s="49" t="s">
        <v>320</v>
      </c>
      <c r="E65" s="52">
        <v>2.39234449760766E-2</v>
      </c>
      <c r="F65" s="52">
        <v>1.9138755980861202E-2</v>
      </c>
      <c r="G65" s="51" t="s">
        <v>1080</v>
      </c>
      <c r="H65" s="51">
        <v>1.9E-2</v>
      </c>
    </row>
    <row r="66" spans="1:8" ht="33.75" x14ac:dyDescent="0.2">
      <c r="A66" s="3"/>
      <c r="B66" s="75"/>
      <c r="C66" s="75"/>
      <c r="D66" s="49" t="s">
        <v>321</v>
      </c>
      <c r="E66" s="52">
        <v>0.50216450216450204</v>
      </c>
      <c r="F66" s="52">
        <v>0.62519936204146698</v>
      </c>
      <c r="G66" s="51" t="s">
        <v>1081</v>
      </c>
      <c r="H66" s="51">
        <v>3.0000000000000001E-3</v>
      </c>
    </row>
    <row r="67" spans="1:8" ht="60" customHeight="1" x14ac:dyDescent="0.2">
      <c r="A67" s="3" t="s">
        <v>322</v>
      </c>
      <c r="B67" s="75">
        <f>1-SUM(E67:E68)</f>
        <v>0.7821827295511502</v>
      </c>
      <c r="C67" s="75">
        <f>1-SUM(F67:F68)</f>
        <v>0.74003189792663482</v>
      </c>
      <c r="D67" s="49" t="s">
        <v>323</v>
      </c>
      <c r="E67" s="52">
        <v>4.3062200956937802E-2</v>
      </c>
      <c r="F67" s="52">
        <v>2.0505809979494201E-2</v>
      </c>
      <c r="G67" s="51" t="s">
        <v>1064</v>
      </c>
      <c r="H67" s="51">
        <v>1.4E-2</v>
      </c>
    </row>
    <row r="68" spans="1:8" ht="45" x14ac:dyDescent="0.2">
      <c r="A68" s="3"/>
      <c r="B68" s="75"/>
      <c r="C68" s="75"/>
      <c r="D68" s="49" t="s">
        <v>324</v>
      </c>
      <c r="E68" s="52">
        <v>0.174755069491912</v>
      </c>
      <c r="F68" s="52">
        <v>0.23946229209387099</v>
      </c>
      <c r="G68" s="51" t="s">
        <v>1082</v>
      </c>
      <c r="H68" s="51">
        <v>3.0000000000000001E-3</v>
      </c>
    </row>
    <row r="69" spans="1:8" ht="30" customHeight="1" x14ac:dyDescent="0.2">
      <c r="A69" s="3" t="s">
        <v>325</v>
      </c>
      <c r="B69" s="75">
        <f>1-SUM(E69:E70)</f>
        <v>0.45386192754613852</v>
      </c>
      <c r="C69" s="75">
        <f>1-SUM(F69:F70)</f>
        <v>0.43836864889496441</v>
      </c>
      <c r="D69" s="49" t="s">
        <v>326</v>
      </c>
      <c r="E69" s="52">
        <v>8.7947140578719496E-2</v>
      </c>
      <c r="F69" s="52">
        <v>2.3012075643654602E-2</v>
      </c>
      <c r="G69" s="51" t="s">
        <v>1053</v>
      </c>
      <c r="H69" s="51">
        <v>6.0000000000000001E-3</v>
      </c>
    </row>
    <row r="70" spans="1:8" ht="22.5" x14ac:dyDescent="0.2">
      <c r="A70" s="3"/>
      <c r="B70" s="75"/>
      <c r="C70" s="75"/>
      <c r="D70" s="49" t="s">
        <v>327</v>
      </c>
      <c r="E70" s="52">
        <v>0.45819093187514198</v>
      </c>
      <c r="F70" s="52">
        <v>0.538619275461381</v>
      </c>
      <c r="G70" s="51" t="s">
        <v>1081</v>
      </c>
      <c r="H70" s="51">
        <v>3.0000000000000001E-3</v>
      </c>
    </row>
    <row r="71" spans="1:8" ht="60" customHeight="1" x14ac:dyDescent="0.2">
      <c r="A71" s="3" t="s">
        <v>329</v>
      </c>
      <c r="B71" s="75">
        <f>1-SUM(E71:E72)</f>
        <v>0.60628844839371199</v>
      </c>
      <c r="C71" s="75">
        <f>1-SUM(F71:F72)</f>
        <v>0.53360674413306031</v>
      </c>
      <c r="D71" s="49" t="s">
        <v>330</v>
      </c>
      <c r="E71" s="52">
        <v>3.7138300296194998E-2</v>
      </c>
      <c r="F71" s="52">
        <v>2.02779676463887E-2</v>
      </c>
      <c r="G71" s="51" t="s">
        <v>1068</v>
      </c>
      <c r="H71" s="51">
        <v>1.2999999999999999E-2</v>
      </c>
    </row>
    <row r="72" spans="1:8" ht="33.75" x14ac:dyDescent="0.2">
      <c r="A72" s="3"/>
      <c r="B72" s="75"/>
      <c r="C72" s="75"/>
      <c r="D72" s="49" t="s">
        <v>331</v>
      </c>
      <c r="E72" s="52">
        <v>0.35657325131009299</v>
      </c>
      <c r="F72" s="52">
        <v>0.44611528822055102</v>
      </c>
      <c r="G72" s="51" t="s">
        <v>1071</v>
      </c>
      <c r="H72" s="51">
        <v>2E-3</v>
      </c>
    </row>
    <row r="73" spans="1:8" ht="60" customHeight="1" x14ac:dyDescent="0.2">
      <c r="A73" s="3" t="s">
        <v>622</v>
      </c>
      <c r="B73" s="75">
        <f>1-SUM(E73:E74)</f>
        <v>0.69947596263385714</v>
      </c>
      <c r="C73" s="75">
        <f>1-SUM(F73:F74)</f>
        <v>0.71018455228981592</v>
      </c>
      <c r="D73" s="49" t="s">
        <v>333</v>
      </c>
      <c r="E73" s="52">
        <v>4.1239462292093902E-2</v>
      </c>
      <c r="F73" s="52">
        <v>2.1872863978127099E-2</v>
      </c>
      <c r="G73" s="51" t="s">
        <v>1053</v>
      </c>
      <c r="H73" s="51">
        <v>1.2999999999999999E-2</v>
      </c>
    </row>
    <row r="74" spans="1:8" ht="33.75" x14ac:dyDescent="0.2">
      <c r="A74" s="3"/>
      <c r="B74" s="75"/>
      <c r="C74" s="75"/>
      <c r="D74" s="49" t="s">
        <v>334</v>
      </c>
      <c r="E74" s="52">
        <v>0.25928457507404901</v>
      </c>
      <c r="F74" s="52">
        <v>0.26794258373205698</v>
      </c>
      <c r="G74" s="51" t="s">
        <v>1071</v>
      </c>
      <c r="H74" s="51">
        <v>3.0000000000000001E-3</v>
      </c>
    </row>
    <row r="75" spans="1:8" ht="15" customHeight="1" x14ac:dyDescent="0.2">
      <c r="A75" s="3" t="s">
        <v>335</v>
      </c>
      <c r="B75" s="75">
        <f>1-SUM(E75:E80)</f>
        <v>0.25336067441330645</v>
      </c>
      <c r="C75" s="75">
        <f>1-SUM(F75:F80)</f>
        <v>0.28138528138528185</v>
      </c>
      <c r="D75" s="49" t="s">
        <v>336</v>
      </c>
      <c r="E75" s="52">
        <v>3.03030303030303E-2</v>
      </c>
      <c r="F75" s="52">
        <v>4.9669628616997002E-2</v>
      </c>
      <c r="G75" s="51" t="s">
        <v>1074</v>
      </c>
      <c r="H75" s="51">
        <v>8.9999999999999993E-3</v>
      </c>
    </row>
    <row r="76" spans="1:8" x14ac:dyDescent="0.2">
      <c r="A76" s="3"/>
      <c r="B76" s="75"/>
      <c r="C76" s="75"/>
      <c r="D76" s="49" t="s">
        <v>337</v>
      </c>
      <c r="E76" s="52">
        <v>0.14399635452267001</v>
      </c>
      <c r="F76" s="52">
        <v>7.7922077922077906E-2</v>
      </c>
      <c r="G76" s="51" t="s">
        <v>1083</v>
      </c>
      <c r="H76" s="51">
        <v>4.0000000000000001E-3</v>
      </c>
    </row>
    <row r="77" spans="1:8" x14ac:dyDescent="0.2">
      <c r="A77" s="3"/>
      <c r="B77" s="75"/>
      <c r="C77" s="75"/>
      <c r="D77" s="49" t="s">
        <v>345</v>
      </c>
      <c r="E77" s="52">
        <v>0.12987012987013</v>
      </c>
      <c r="F77" s="52">
        <v>0.10457963089541999</v>
      </c>
      <c r="G77" s="51" t="s">
        <v>1084</v>
      </c>
      <c r="H77" s="51">
        <v>4.0000000000000001E-3</v>
      </c>
    </row>
    <row r="78" spans="1:8" x14ac:dyDescent="0.2">
      <c r="A78" s="3"/>
      <c r="B78" s="75"/>
      <c r="C78" s="75"/>
      <c r="D78" s="49" t="s">
        <v>350</v>
      </c>
      <c r="E78" s="52">
        <v>0.19640009113693299</v>
      </c>
      <c r="F78" s="52">
        <v>0.185235816814764</v>
      </c>
      <c r="G78" s="51" t="s">
        <v>1085</v>
      </c>
      <c r="H78" s="51">
        <v>3.0000000000000001E-3</v>
      </c>
    </row>
    <row r="79" spans="1:8" x14ac:dyDescent="0.2">
      <c r="A79" s="3"/>
      <c r="B79" s="75"/>
      <c r="C79" s="75"/>
      <c r="D79" s="49" t="s">
        <v>353</v>
      </c>
      <c r="E79" s="52">
        <v>0.15083162451583501</v>
      </c>
      <c r="F79" s="52">
        <v>0.20369104579630901</v>
      </c>
      <c r="G79" s="51" t="s">
        <v>1086</v>
      </c>
      <c r="H79" s="51">
        <v>4.0000000000000001E-3</v>
      </c>
    </row>
    <row r="80" spans="1:8" x14ac:dyDescent="0.2">
      <c r="A80" s="3"/>
      <c r="B80" s="75"/>
      <c r="C80" s="75"/>
      <c r="D80" s="49" t="s">
        <v>356</v>
      </c>
      <c r="E80" s="52">
        <v>9.5238095238095205E-2</v>
      </c>
      <c r="F80" s="52">
        <v>9.7516518569150196E-2</v>
      </c>
      <c r="G80" s="51" t="s">
        <v>1087</v>
      </c>
      <c r="H80" s="51">
        <v>6.0000000000000001E-3</v>
      </c>
    </row>
    <row r="81" spans="1:8" ht="30" customHeight="1" x14ac:dyDescent="0.2">
      <c r="A81" s="3" t="s">
        <v>361</v>
      </c>
      <c r="B81" s="75">
        <f>1-SUM(E81:E83)</f>
        <v>0.466165413533835</v>
      </c>
      <c r="C81" s="75">
        <f>1-SUM(F81:F83)</f>
        <v>5.3542948279790004E-2</v>
      </c>
      <c r="D81" s="49" t="s">
        <v>362</v>
      </c>
      <c r="E81" s="52">
        <v>0.27773980405559401</v>
      </c>
      <c r="F81" s="52">
        <v>0.607655502392345</v>
      </c>
      <c r="G81" s="51" t="s">
        <v>1071</v>
      </c>
      <c r="H81" s="51">
        <v>3.0000000000000001E-3</v>
      </c>
    </row>
    <row r="82" spans="1:8" x14ac:dyDescent="0.2">
      <c r="A82" s="3"/>
      <c r="B82" s="75"/>
      <c r="C82" s="75"/>
      <c r="D82" s="49" t="s">
        <v>363</v>
      </c>
      <c r="E82" s="52">
        <v>0.14080656185919299</v>
      </c>
      <c r="F82" s="52">
        <v>0.13442697653224001</v>
      </c>
      <c r="G82" s="51" t="s">
        <v>1065</v>
      </c>
      <c r="H82" s="51">
        <v>4.0000000000000001E-3</v>
      </c>
    </row>
    <row r="83" spans="1:8" x14ac:dyDescent="0.2">
      <c r="A83" s="3"/>
      <c r="B83" s="75"/>
      <c r="C83" s="75"/>
      <c r="D83" s="49" t="s">
        <v>364</v>
      </c>
      <c r="E83" s="52">
        <v>0.115288220551378</v>
      </c>
      <c r="F83" s="52">
        <v>0.20437457279562499</v>
      </c>
      <c r="G83" s="51" t="s">
        <v>1047</v>
      </c>
      <c r="H83" s="51">
        <v>4.0000000000000001E-3</v>
      </c>
    </row>
    <row r="84" spans="1:8" ht="30" customHeight="1" x14ac:dyDescent="0.2">
      <c r="A84" s="3" t="s">
        <v>604</v>
      </c>
      <c r="B84" s="75">
        <f>1-SUM(E84:E87)</f>
        <v>-4.1011619958988721E-2</v>
      </c>
      <c r="C84" s="75">
        <f>1-SUM(F84:F87)</f>
        <v>0.31373889268626198</v>
      </c>
      <c r="D84" s="49" t="s">
        <v>366</v>
      </c>
      <c r="E84" s="52">
        <v>0.49054454317612201</v>
      </c>
      <c r="F84" s="52">
        <v>0.13511050353155599</v>
      </c>
      <c r="G84" s="51" t="s">
        <v>203</v>
      </c>
      <c r="H84" s="51">
        <v>2E-3</v>
      </c>
    </row>
    <row r="85" spans="1:8" ht="22.5" x14ac:dyDescent="0.2">
      <c r="A85" s="3"/>
      <c r="B85" s="75"/>
      <c r="C85" s="75"/>
      <c r="D85" s="49" t="s">
        <v>367</v>
      </c>
      <c r="E85" s="52">
        <v>0.209614946457052</v>
      </c>
      <c r="F85" s="52">
        <v>0.165869218500797</v>
      </c>
      <c r="G85" s="51" t="s">
        <v>1088</v>
      </c>
      <c r="H85" s="51">
        <v>4.0000000000000001E-3</v>
      </c>
    </row>
    <row r="86" spans="1:8" ht="22.5" x14ac:dyDescent="0.2">
      <c r="A86" s="3"/>
      <c r="B86" s="75"/>
      <c r="C86" s="75"/>
      <c r="D86" s="49" t="s">
        <v>370</v>
      </c>
      <c r="E86" s="52">
        <v>0.32057416267942601</v>
      </c>
      <c r="F86" s="52">
        <v>0.362041467304625</v>
      </c>
      <c r="G86" s="51" t="s">
        <v>1089</v>
      </c>
      <c r="H86" s="51">
        <v>3.0000000000000001E-3</v>
      </c>
    </row>
    <row r="87" spans="1:8" ht="22.5" x14ac:dyDescent="0.2">
      <c r="A87" s="3"/>
      <c r="B87" s="75"/>
      <c r="C87" s="75"/>
      <c r="D87" s="49" t="s">
        <v>372</v>
      </c>
      <c r="E87" s="52">
        <v>2.02779676463887E-2</v>
      </c>
      <c r="F87" s="52">
        <v>2.3239917976760099E-2</v>
      </c>
      <c r="G87" s="51" t="s">
        <v>1090</v>
      </c>
      <c r="H87" s="51">
        <v>8.0000000000000002E-3</v>
      </c>
    </row>
    <row r="88" spans="1:8" ht="30" customHeight="1" x14ac:dyDescent="0.2">
      <c r="A88" s="3" t="s">
        <v>376</v>
      </c>
      <c r="B88" s="75">
        <f>1-SUM(E88:E89)</f>
        <v>0.91638186375028485</v>
      </c>
      <c r="C88" s="75">
        <f>1-SUM(F88:F89)</f>
        <v>0.76896787423103186</v>
      </c>
      <c r="D88" s="49" t="s">
        <v>377</v>
      </c>
      <c r="E88" s="52">
        <v>2.0961494645705198E-2</v>
      </c>
      <c r="F88" s="52">
        <v>9.7972203235361099E-3</v>
      </c>
      <c r="G88" s="51" t="s">
        <v>1091</v>
      </c>
      <c r="H88" s="51">
        <v>1.7000000000000001E-2</v>
      </c>
    </row>
    <row r="89" spans="1:8" ht="22.5" x14ac:dyDescent="0.2">
      <c r="A89" s="3"/>
      <c r="B89" s="75"/>
      <c r="C89" s="75"/>
      <c r="D89" s="49" t="s">
        <v>378</v>
      </c>
      <c r="E89" s="52">
        <v>6.2656641604009994E-2</v>
      </c>
      <c r="F89" s="52">
        <v>0.22123490544543201</v>
      </c>
      <c r="G89" s="51" t="s">
        <v>1092</v>
      </c>
      <c r="H89" s="51">
        <v>4.0000000000000001E-3</v>
      </c>
    </row>
    <row r="90" spans="1:8" ht="15" customHeight="1" x14ac:dyDescent="0.2">
      <c r="A90" s="3" t="s">
        <v>381</v>
      </c>
      <c r="B90" s="75">
        <f>1-SUM(E90:E93)</f>
        <v>0.16222374117110905</v>
      </c>
      <c r="C90" s="75">
        <f>1-SUM(F90:F93)</f>
        <v>0.1936659831396681</v>
      </c>
      <c r="D90" s="49" t="s">
        <v>382</v>
      </c>
      <c r="E90" s="52">
        <v>0.33994076099339299</v>
      </c>
      <c r="F90" s="52">
        <v>0.170653907496013</v>
      </c>
      <c r="G90" s="51" t="s">
        <v>203</v>
      </c>
      <c r="H90" s="51">
        <v>4.0000000000000001E-3</v>
      </c>
    </row>
    <row r="91" spans="1:8" x14ac:dyDescent="0.2">
      <c r="A91" s="3"/>
      <c r="B91" s="75"/>
      <c r="C91" s="75"/>
      <c r="D91" s="49" t="s">
        <v>383</v>
      </c>
      <c r="E91" s="52">
        <v>0.17019822282980199</v>
      </c>
      <c r="F91" s="52">
        <v>0.212576896787423</v>
      </c>
      <c r="G91" s="51" t="s">
        <v>1093</v>
      </c>
      <c r="H91" s="51">
        <v>3.0000000000000001E-3</v>
      </c>
    </row>
    <row r="92" spans="1:8" x14ac:dyDescent="0.2">
      <c r="A92" s="3"/>
      <c r="B92" s="75"/>
      <c r="C92" s="75"/>
      <c r="D92" s="49" t="s">
        <v>388</v>
      </c>
      <c r="E92" s="52">
        <v>0.165869218500797</v>
      </c>
      <c r="F92" s="52">
        <v>0.21690590111642699</v>
      </c>
      <c r="G92" s="51" t="s">
        <v>1081</v>
      </c>
      <c r="H92" s="51">
        <v>3.0000000000000001E-3</v>
      </c>
    </row>
    <row r="93" spans="1:8" x14ac:dyDescent="0.2">
      <c r="A93" s="3"/>
      <c r="B93" s="75"/>
      <c r="C93" s="75"/>
      <c r="D93" s="49" t="s">
        <v>389</v>
      </c>
      <c r="E93" s="52">
        <v>0.161768056504899</v>
      </c>
      <c r="F93" s="52">
        <v>0.20619731146046899</v>
      </c>
      <c r="G93" s="51" t="s">
        <v>1094</v>
      </c>
      <c r="H93" s="51">
        <v>4.0000000000000001E-3</v>
      </c>
    </row>
    <row r="94" spans="1:8" ht="60" customHeight="1" x14ac:dyDescent="0.2">
      <c r="A94" s="3" t="s">
        <v>392</v>
      </c>
      <c r="B94" s="75">
        <f>1-SUM(E94:E95)</f>
        <v>0.7290954659375708</v>
      </c>
      <c r="C94" s="75">
        <f>1-SUM(F94:F95)</f>
        <v>0.69674185463659144</v>
      </c>
      <c r="D94" s="49" t="s">
        <v>393</v>
      </c>
      <c r="E94" s="52">
        <v>2.00501253132832E-2</v>
      </c>
      <c r="F94" s="52">
        <v>4.8986101617680598E-2</v>
      </c>
      <c r="G94" s="51" t="s">
        <v>1045</v>
      </c>
      <c r="H94" s="51">
        <v>8.9999999999999993E-3</v>
      </c>
    </row>
    <row r="95" spans="1:8" ht="33.75" x14ac:dyDescent="0.2">
      <c r="A95" s="3"/>
      <c r="B95" s="75"/>
      <c r="C95" s="75"/>
      <c r="D95" s="49" t="s">
        <v>394</v>
      </c>
      <c r="E95" s="52">
        <v>0.250854408749146</v>
      </c>
      <c r="F95" s="52">
        <v>0.25427204374572798</v>
      </c>
      <c r="G95" s="51" t="s">
        <v>1095</v>
      </c>
      <c r="H95" s="51">
        <v>7.0000000000000001E-3</v>
      </c>
    </row>
    <row r="96" spans="1:8" ht="30" customHeight="1" x14ac:dyDescent="0.2">
      <c r="A96" s="3" t="s">
        <v>395</v>
      </c>
      <c r="B96" s="75">
        <f>1-SUM(E96:E98)</f>
        <v>0.31829573934837097</v>
      </c>
      <c r="C96" s="75">
        <f>1-SUM(F96:F98)</f>
        <v>0.32308042834358708</v>
      </c>
      <c r="D96" s="49" t="s">
        <v>396</v>
      </c>
      <c r="E96" s="52">
        <v>0.17634996582365001</v>
      </c>
      <c r="F96" s="52">
        <v>0.17931191615402101</v>
      </c>
      <c r="G96" s="51" t="s">
        <v>1096</v>
      </c>
      <c r="H96" s="51">
        <v>5.0000000000000001E-3</v>
      </c>
    </row>
    <row r="97" spans="1:8" ht="22.5" x14ac:dyDescent="0.2">
      <c r="A97" s="3"/>
      <c r="B97" s="75"/>
      <c r="C97" s="75"/>
      <c r="D97" s="49" t="s">
        <v>404</v>
      </c>
      <c r="E97" s="52">
        <v>0.29596719070403299</v>
      </c>
      <c r="F97" s="52">
        <v>0.29254955570745</v>
      </c>
      <c r="G97" s="51" t="s">
        <v>1097</v>
      </c>
      <c r="H97" s="51">
        <v>4.0000000000000001E-3</v>
      </c>
    </row>
    <row r="98" spans="1:8" ht="22.5" x14ac:dyDescent="0.2">
      <c r="A98" s="3"/>
      <c r="B98" s="75"/>
      <c r="C98" s="75"/>
      <c r="D98" s="49" t="s">
        <v>407</v>
      </c>
      <c r="E98" s="52">
        <v>0.20938710412394601</v>
      </c>
      <c r="F98" s="52">
        <v>0.20505809979494199</v>
      </c>
      <c r="G98" s="51" t="s">
        <v>1098</v>
      </c>
      <c r="H98" s="51">
        <v>7.0000000000000001E-3</v>
      </c>
    </row>
    <row r="99" spans="1:8" ht="15" customHeight="1" x14ac:dyDescent="0.2">
      <c r="A99" s="3" t="s">
        <v>413</v>
      </c>
      <c r="B99" s="75">
        <f>1-SUM(E99:E100)</f>
        <v>0.56163135110503493</v>
      </c>
      <c r="C99" s="75">
        <f>1-SUM(F99:F100)</f>
        <v>0.249715197083618</v>
      </c>
      <c r="D99" s="49" t="s">
        <v>414</v>
      </c>
      <c r="E99" s="52">
        <v>4.9213943950786099E-2</v>
      </c>
      <c r="F99" s="52">
        <v>5.42264752791069E-2</v>
      </c>
      <c r="G99" s="51" t="s">
        <v>1045</v>
      </c>
      <c r="H99" s="51">
        <v>6.0000000000000001E-3</v>
      </c>
    </row>
    <row r="100" spans="1:8" x14ac:dyDescent="0.2">
      <c r="A100" s="3"/>
      <c r="B100" s="75"/>
      <c r="C100" s="75"/>
      <c r="D100" s="49" t="s">
        <v>415</v>
      </c>
      <c r="E100" s="52">
        <v>0.38915470494417898</v>
      </c>
      <c r="F100" s="52">
        <v>0.69605832763727504</v>
      </c>
      <c r="G100" s="51" t="s">
        <v>1080</v>
      </c>
      <c r="H100" s="51">
        <v>3.0000000000000001E-3</v>
      </c>
    </row>
    <row r="101" spans="1:8" ht="30" customHeight="1" x14ac:dyDescent="0.2">
      <c r="A101" s="3" t="s">
        <v>418</v>
      </c>
      <c r="B101" s="75">
        <f>1-SUM(E101:E102)</f>
        <v>0.57758031442241964</v>
      </c>
      <c r="C101" s="75">
        <f>1-SUM(F101:F102)</f>
        <v>0.54249259512417436</v>
      </c>
      <c r="D101" s="49" t="s">
        <v>419</v>
      </c>
      <c r="E101" s="52">
        <v>5.4910002278423298E-2</v>
      </c>
      <c r="F101" s="52">
        <v>8.6124401913875603E-2</v>
      </c>
      <c r="G101" s="51" t="s">
        <v>1099</v>
      </c>
      <c r="H101" s="51">
        <v>1.4999999999999999E-2</v>
      </c>
    </row>
    <row r="102" spans="1:8" x14ac:dyDescent="0.2">
      <c r="A102" s="3"/>
      <c r="B102" s="75"/>
      <c r="C102" s="75"/>
      <c r="D102" s="49" t="s">
        <v>420</v>
      </c>
      <c r="E102" s="52">
        <v>0.36750968329915701</v>
      </c>
      <c r="F102" s="52">
        <v>0.37138300296194998</v>
      </c>
      <c r="G102" s="51" t="s">
        <v>1060</v>
      </c>
      <c r="H102" s="51">
        <v>1.4E-2</v>
      </c>
    </row>
    <row r="103" spans="1:8" ht="30" customHeight="1" x14ac:dyDescent="0.2">
      <c r="A103" s="3" t="s">
        <v>421</v>
      </c>
      <c r="B103" s="75">
        <f>1-SUM(E103:E104)</f>
        <v>0.36477557530189064</v>
      </c>
      <c r="C103" s="75">
        <f>1-SUM(F103:F104)</f>
        <v>0.37115516062884435</v>
      </c>
      <c r="D103" s="49" t="s">
        <v>422</v>
      </c>
      <c r="E103" s="52">
        <v>5.4910002278423298E-2</v>
      </c>
      <c r="F103" s="52">
        <v>8.6124401913875603E-2</v>
      </c>
      <c r="G103" s="51" t="s">
        <v>423</v>
      </c>
      <c r="H103" s="51" t="s">
        <v>423</v>
      </c>
    </row>
    <row r="104" spans="1:8" x14ac:dyDescent="0.2">
      <c r="A104" s="3"/>
      <c r="B104" s="75"/>
      <c r="C104" s="75"/>
      <c r="D104" s="49" t="s">
        <v>424</v>
      </c>
      <c r="E104" s="52">
        <v>0.580314422419686</v>
      </c>
      <c r="F104" s="52">
        <v>0.54272043745728005</v>
      </c>
      <c r="G104" s="51" t="s">
        <v>1100</v>
      </c>
      <c r="H104" s="51">
        <v>1.2999999999999999E-2</v>
      </c>
    </row>
    <row r="105" spans="1:8" ht="45" customHeight="1" x14ac:dyDescent="0.2">
      <c r="A105" s="3" t="s">
        <v>425</v>
      </c>
      <c r="B105" s="75">
        <f>1-SUM(E105:E106)</f>
        <v>1.253132832080206E-2</v>
      </c>
      <c r="C105" s="75">
        <f>1-SUM(F105:F106)</f>
        <v>0.95420369104579628</v>
      </c>
      <c r="D105" s="49" t="s">
        <v>426</v>
      </c>
      <c r="E105" s="52">
        <v>0.68443836864889496</v>
      </c>
      <c r="F105" s="52">
        <v>1.1392116655274599E-2</v>
      </c>
      <c r="G105" s="51" t="s">
        <v>1070</v>
      </c>
      <c r="H105" s="51">
        <v>8.9999999999999993E-3</v>
      </c>
    </row>
    <row r="106" spans="1:8" ht="22.5" x14ac:dyDescent="0.2">
      <c r="A106" s="3"/>
      <c r="B106" s="75"/>
      <c r="C106" s="75"/>
      <c r="D106" s="49" t="s">
        <v>427</v>
      </c>
      <c r="E106" s="52">
        <v>0.30303030303030298</v>
      </c>
      <c r="F106" s="52">
        <v>3.4404192298929097E-2</v>
      </c>
      <c r="G106" s="51" t="s">
        <v>1101</v>
      </c>
      <c r="H106" s="51">
        <v>8.9999999999999993E-3</v>
      </c>
    </row>
    <row r="107" spans="1:8" ht="75" customHeight="1" x14ac:dyDescent="0.2">
      <c r="A107" s="3" t="s">
        <v>432</v>
      </c>
      <c r="B107" s="75">
        <f>1-SUM(E107:E108)</f>
        <v>0.31237183868762797</v>
      </c>
      <c r="C107" s="75">
        <f>1-SUM(F107:F108)</f>
        <v>0.53907496012759137</v>
      </c>
      <c r="D107" s="49" t="s">
        <v>433</v>
      </c>
      <c r="E107" s="52">
        <v>0.489861016176806</v>
      </c>
      <c r="F107" s="52">
        <v>1.00250626566416E-2</v>
      </c>
      <c r="G107" s="51" t="s">
        <v>1047</v>
      </c>
      <c r="H107" s="51">
        <v>4.0000000000000001E-3</v>
      </c>
    </row>
    <row r="108" spans="1:8" ht="45" x14ac:dyDescent="0.2">
      <c r="A108" s="3"/>
      <c r="B108" s="75"/>
      <c r="C108" s="75"/>
      <c r="D108" s="49" t="s">
        <v>434</v>
      </c>
      <c r="E108" s="52">
        <v>0.19776714513556601</v>
      </c>
      <c r="F108" s="52">
        <v>0.45089997721576702</v>
      </c>
      <c r="G108" s="51" t="s">
        <v>203</v>
      </c>
      <c r="H108" s="51">
        <v>3.0000000000000001E-3</v>
      </c>
    </row>
    <row r="109" spans="1:8" ht="75" customHeight="1" x14ac:dyDescent="0.2">
      <c r="A109" s="3" t="s">
        <v>436</v>
      </c>
      <c r="B109" s="75">
        <f>1-SUM(E109:E114)</f>
        <v>0.21758942811574411</v>
      </c>
      <c r="C109" s="75">
        <f>1-SUM(F109:F114)</f>
        <v>0.18295739348370965</v>
      </c>
      <c r="D109" s="49" t="s">
        <v>437</v>
      </c>
      <c r="E109" s="52">
        <v>0.18705855547960801</v>
      </c>
      <c r="F109" s="52">
        <v>0.255639097744361</v>
      </c>
      <c r="G109" s="51" t="s">
        <v>1102</v>
      </c>
      <c r="H109" s="51">
        <v>4.0000000000000001E-3</v>
      </c>
    </row>
    <row r="110" spans="1:8" ht="45" x14ac:dyDescent="0.2">
      <c r="A110" s="3"/>
      <c r="B110" s="75"/>
      <c r="C110" s="75"/>
      <c r="D110" s="49" t="s">
        <v>438</v>
      </c>
      <c r="E110" s="52">
        <v>3.59990886306676E-2</v>
      </c>
      <c r="F110" s="52">
        <v>5.0125313283208E-3</v>
      </c>
      <c r="G110" s="51" t="s">
        <v>1103</v>
      </c>
      <c r="H110" s="51">
        <v>8.9999999999999993E-3</v>
      </c>
    </row>
    <row r="111" spans="1:8" ht="56.25" x14ac:dyDescent="0.2">
      <c r="A111" s="3"/>
      <c r="B111" s="75"/>
      <c r="C111" s="75"/>
      <c r="D111" s="49" t="s">
        <v>444</v>
      </c>
      <c r="E111" s="52">
        <v>0.130781499202552</v>
      </c>
      <c r="F111" s="52">
        <v>1.1847801321485499E-2</v>
      </c>
      <c r="G111" s="51" t="s">
        <v>1076</v>
      </c>
      <c r="H111" s="51">
        <v>5.0000000000000001E-3</v>
      </c>
    </row>
    <row r="112" spans="1:8" ht="56.25" x14ac:dyDescent="0.2">
      <c r="A112" s="3"/>
      <c r="B112" s="75"/>
      <c r="C112" s="75"/>
      <c r="D112" s="49" t="s">
        <v>448</v>
      </c>
      <c r="E112" s="52">
        <v>0.23946229209387099</v>
      </c>
      <c r="F112" s="52">
        <v>7.2909546593757105E-2</v>
      </c>
      <c r="G112" s="51" t="s">
        <v>1104</v>
      </c>
      <c r="H112" s="51">
        <v>4.0000000000000001E-3</v>
      </c>
    </row>
    <row r="113" spans="1:8" ht="56.25" x14ac:dyDescent="0.2">
      <c r="A113" s="3"/>
      <c r="B113" s="75"/>
      <c r="C113" s="75"/>
      <c r="D113" s="49" t="s">
        <v>450</v>
      </c>
      <c r="E113" s="52">
        <v>0.11141490088858499</v>
      </c>
      <c r="F113" s="52">
        <v>0.23900660742766</v>
      </c>
      <c r="G113" s="51" t="s">
        <v>1068</v>
      </c>
      <c r="H113" s="51">
        <v>4.0000000000000001E-3</v>
      </c>
    </row>
    <row r="114" spans="1:8" ht="56.25" x14ac:dyDescent="0.2">
      <c r="A114" s="3"/>
      <c r="B114" s="75"/>
      <c r="C114" s="75"/>
      <c r="D114" s="49" t="s">
        <v>451</v>
      </c>
      <c r="E114" s="52">
        <v>7.7694235588972399E-2</v>
      </c>
      <c r="F114" s="52">
        <v>0.23262702210070599</v>
      </c>
      <c r="G114" s="51" t="s">
        <v>1105</v>
      </c>
      <c r="H114" s="51">
        <v>4.0000000000000001E-3</v>
      </c>
    </row>
    <row r="115" spans="1:8" ht="75" customHeight="1" x14ac:dyDescent="0.2">
      <c r="A115" s="3" t="s">
        <v>452</v>
      </c>
      <c r="B115" s="75">
        <f>1-SUM(E115:E119)</f>
        <v>6.4935064935064291E-2</v>
      </c>
      <c r="C115" s="75">
        <f>1-SUM(F115:F119)</f>
        <v>1.8227386648439259E-2</v>
      </c>
      <c r="D115" s="49" t="s">
        <v>453</v>
      </c>
      <c r="E115" s="52">
        <v>0.60925039872408304</v>
      </c>
      <c r="F115" s="52">
        <v>0.82889040783777601</v>
      </c>
      <c r="G115" s="51" t="s">
        <v>1045</v>
      </c>
      <c r="H115" s="51">
        <v>5.0000000000000001E-3</v>
      </c>
    </row>
    <row r="116" spans="1:8" ht="56.25" x14ac:dyDescent="0.2">
      <c r="A116" s="3"/>
      <c r="B116" s="75"/>
      <c r="C116" s="75"/>
      <c r="D116" s="49" t="s">
        <v>454</v>
      </c>
      <c r="E116" s="52">
        <v>4.7163362952836602E-2</v>
      </c>
      <c r="F116" s="52">
        <v>4.78468899521531E-3</v>
      </c>
      <c r="G116" s="51" t="s">
        <v>1065</v>
      </c>
      <c r="H116" s="51">
        <v>8.9999999999999993E-3</v>
      </c>
    </row>
    <row r="117" spans="1:8" ht="67.5" x14ac:dyDescent="0.2">
      <c r="A117" s="3"/>
      <c r="B117" s="75"/>
      <c r="C117" s="75"/>
      <c r="D117" s="49" t="s">
        <v>460</v>
      </c>
      <c r="E117" s="52">
        <v>7.2226019594440694E-2</v>
      </c>
      <c r="F117" s="52">
        <v>5.4682159945317896E-3</v>
      </c>
      <c r="G117" s="51" t="s">
        <v>1075</v>
      </c>
      <c r="H117" s="51">
        <v>7.0000000000000001E-3</v>
      </c>
    </row>
    <row r="118" spans="1:8" ht="67.5" x14ac:dyDescent="0.2">
      <c r="A118" s="3"/>
      <c r="B118" s="75"/>
      <c r="C118" s="75"/>
      <c r="D118" s="49" t="s">
        <v>461</v>
      </c>
      <c r="E118" s="52">
        <v>7.9972658920027306E-2</v>
      </c>
      <c r="F118" s="52">
        <v>1.09364319890636E-2</v>
      </c>
      <c r="G118" s="51" t="s">
        <v>1075</v>
      </c>
      <c r="H118" s="51">
        <v>8.0000000000000002E-3</v>
      </c>
    </row>
    <row r="119" spans="1:8" ht="56.25" x14ac:dyDescent="0.2">
      <c r="A119" s="3"/>
      <c r="B119" s="75"/>
      <c r="C119" s="75"/>
      <c r="D119" s="49" t="s">
        <v>462</v>
      </c>
      <c r="E119" s="52">
        <v>0.12645249487354801</v>
      </c>
      <c r="F119" s="52">
        <v>0.131692868534974</v>
      </c>
      <c r="G119" s="51" t="s">
        <v>1068</v>
      </c>
      <c r="H119" s="51">
        <v>6.0000000000000001E-3</v>
      </c>
    </row>
    <row r="120" spans="1:8" ht="45" customHeight="1" x14ac:dyDescent="0.2">
      <c r="A120" s="3" t="s">
        <v>463</v>
      </c>
      <c r="B120" s="75">
        <f>1-SUM(E120:E124)</f>
        <v>0.41490088858509888</v>
      </c>
      <c r="C120" s="75">
        <f>1-SUM(F120:F124)</f>
        <v>0.43722943722943652</v>
      </c>
      <c r="D120" s="49" t="s">
        <v>464</v>
      </c>
      <c r="E120" s="52">
        <v>3.5087719298245598E-2</v>
      </c>
      <c r="F120" s="52">
        <v>2.73410799726589E-3</v>
      </c>
      <c r="G120" s="51" t="s">
        <v>1106</v>
      </c>
      <c r="H120" s="51">
        <v>1.0999999999999999E-2</v>
      </c>
    </row>
    <row r="121" spans="1:8" ht="33.75" x14ac:dyDescent="0.2">
      <c r="A121" s="3"/>
      <c r="B121" s="75"/>
      <c r="C121" s="75"/>
      <c r="D121" s="49" t="s">
        <v>465</v>
      </c>
      <c r="E121" s="52">
        <v>0.15447710184552299</v>
      </c>
      <c r="F121" s="52">
        <v>0.14809751651856901</v>
      </c>
      <c r="G121" s="51" t="s">
        <v>1102</v>
      </c>
      <c r="H121" s="51">
        <v>5.0000000000000001E-3</v>
      </c>
    </row>
    <row r="122" spans="1:8" ht="45" x14ac:dyDescent="0.2">
      <c r="A122" s="3"/>
      <c r="B122" s="75"/>
      <c r="C122" s="75"/>
      <c r="D122" s="49" t="s">
        <v>466</v>
      </c>
      <c r="E122" s="52">
        <v>4.9897470950102503E-2</v>
      </c>
      <c r="F122" s="52">
        <v>4.8074732285258603E-2</v>
      </c>
      <c r="G122" s="51" t="s">
        <v>1080</v>
      </c>
      <c r="H122" s="51">
        <v>6.0000000000000001E-3</v>
      </c>
    </row>
    <row r="123" spans="1:8" ht="45" x14ac:dyDescent="0.2">
      <c r="A123" s="3"/>
      <c r="B123" s="75"/>
      <c r="C123" s="75"/>
      <c r="D123" s="49" t="s">
        <v>468</v>
      </c>
      <c r="E123" s="52">
        <v>0.17202096149464599</v>
      </c>
      <c r="F123" s="52">
        <v>0.17703349282296699</v>
      </c>
      <c r="G123" s="51" t="s">
        <v>1107</v>
      </c>
      <c r="H123" s="51">
        <v>4.0000000000000001E-3</v>
      </c>
    </row>
    <row r="124" spans="1:8" ht="45" x14ac:dyDescent="0.2">
      <c r="A124" s="3"/>
      <c r="B124" s="75"/>
      <c r="C124" s="75"/>
      <c r="D124" s="49" t="s">
        <v>469</v>
      </c>
      <c r="E124" s="52">
        <v>0.173615857826384</v>
      </c>
      <c r="F124" s="52">
        <v>0.18683071314650301</v>
      </c>
      <c r="G124" s="51" t="s">
        <v>1071</v>
      </c>
      <c r="H124" s="51">
        <v>6.0000000000000001E-3</v>
      </c>
    </row>
    <row r="125" spans="1:8" ht="60" customHeight="1" x14ac:dyDescent="0.2">
      <c r="A125" s="3" t="s">
        <v>494</v>
      </c>
      <c r="B125" s="75">
        <f>1-SUM(E125:E128)</f>
        <v>0.21394395078605599</v>
      </c>
      <c r="C125" s="75">
        <f>1-SUM(F125:F128)</f>
        <v>0.19753930280246101</v>
      </c>
      <c r="D125" s="49" t="s">
        <v>495</v>
      </c>
      <c r="E125" s="52">
        <v>0.10070631123262699</v>
      </c>
      <c r="F125" s="52">
        <v>0.16131237183868799</v>
      </c>
      <c r="G125" s="51" t="s">
        <v>1099</v>
      </c>
      <c r="H125" s="51">
        <v>6.0000000000000001E-3</v>
      </c>
    </row>
    <row r="126" spans="1:8" ht="45" x14ac:dyDescent="0.2">
      <c r="A126" s="3"/>
      <c r="B126" s="75"/>
      <c r="C126" s="75"/>
      <c r="D126" s="49" t="s">
        <v>496</v>
      </c>
      <c r="E126" s="52">
        <v>0.20369104579630901</v>
      </c>
      <c r="F126" s="52">
        <v>0.178400546821599</v>
      </c>
      <c r="G126" s="51" t="s">
        <v>1061</v>
      </c>
      <c r="H126" s="51">
        <v>4.0000000000000001E-3</v>
      </c>
    </row>
    <row r="127" spans="1:8" ht="45" x14ac:dyDescent="0.2">
      <c r="A127" s="3"/>
      <c r="B127" s="75"/>
      <c r="C127" s="75"/>
      <c r="D127" s="49" t="s">
        <v>497</v>
      </c>
      <c r="E127" s="52">
        <v>0.22738664843928</v>
      </c>
      <c r="F127" s="52">
        <v>0.21622237411711101</v>
      </c>
      <c r="G127" s="51" t="s">
        <v>1108</v>
      </c>
      <c r="H127" s="51">
        <v>4.0000000000000001E-3</v>
      </c>
    </row>
    <row r="128" spans="1:8" ht="45" x14ac:dyDescent="0.2">
      <c r="A128" s="3"/>
      <c r="B128" s="75"/>
      <c r="C128" s="75"/>
      <c r="D128" s="49" t="s">
        <v>498</v>
      </c>
      <c r="E128" s="52">
        <v>0.25427204374572798</v>
      </c>
      <c r="F128" s="52">
        <v>0.24652540442014101</v>
      </c>
      <c r="G128" s="51" t="s">
        <v>1109</v>
      </c>
      <c r="H128" s="51">
        <v>5.0000000000000001E-3</v>
      </c>
    </row>
    <row r="129" spans="1:8" ht="45" customHeight="1" x14ac:dyDescent="0.2">
      <c r="A129" s="3" t="s">
        <v>503</v>
      </c>
      <c r="B129" s="75">
        <f>1-SUM(E129:E132)</f>
        <v>0.21827295511506084</v>
      </c>
      <c r="C129" s="75">
        <f>1-SUM(F129:F132)</f>
        <v>0.19275461380724501</v>
      </c>
      <c r="D129" s="49" t="s">
        <v>504</v>
      </c>
      <c r="E129" s="52">
        <v>9.8883572567783101E-2</v>
      </c>
      <c r="F129" s="52">
        <v>0.170653907496013</v>
      </c>
      <c r="G129" s="51" t="s">
        <v>1053</v>
      </c>
      <c r="H129" s="51">
        <v>5.0000000000000001E-3</v>
      </c>
    </row>
    <row r="130" spans="1:8" ht="33.75" x14ac:dyDescent="0.2">
      <c r="A130" s="3"/>
      <c r="B130" s="75"/>
      <c r="C130" s="75"/>
      <c r="D130" s="49" t="s">
        <v>505</v>
      </c>
      <c r="E130" s="52">
        <v>0.21120984278878999</v>
      </c>
      <c r="F130" s="52">
        <v>0.18546365914787</v>
      </c>
      <c r="G130" s="51" t="s">
        <v>1071</v>
      </c>
      <c r="H130" s="51">
        <v>4.0000000000000001E-3</v>
      </c>
    </row>
    <row r="131" spans="1:8" ht="33.75" x14ac:dyDescent="0.2">
      <c r="A131" s="3"/>
      <c r="B131" s="75"/>
      <c r="C131" s="75"/>
      <c r="D131" s="59" t="s">
        <v>924</v>
      </c>
      <c r="E131" s="52">
        <v>0.226475279106858</v>
      </c>
      <c r="F131" s="52">
        <v>0.20824789245841899</v>
      </c>
      <c r="G131" s="51" t="s">
        <v>1080</v>
      </c>
      <c r="H131" s="51">
        <v>4.0000000000000001E-3</v>
      </c>
    </row>
    <row r="132" spans="1:8" ht="33.75" x14ac:dyDescent="0.2">
      <c r="A132" s="3"/>
      <c r="B132" s="75"/>
      <c r="C132" s="75"/>
      <c r="D132" s="59" t="s">
        <v>507</v>
      </c>
      <c r="E132" s="52">
        <v>0.24515835042150799</v>
      </c>
      <c r="F132" s="52">
        <v>0.242879927090453</v>
      </c>
      <c r="G132" s="51" t="s">
        <v>1102</v>
      </c>
      <c r="H132" s="51">
        <v>5.0000000000000001E-3</v>
      </c>
    </row>
    <row r="133" spans="1:8" ht="30" customHeight="1" x14ac:dyDescent="0.2">
      <c r="A133" s="78" t="s">
        <v>520</v>
      </c>
      <c r="B133" s="75">
        <f>1-SUM(E133:E134)</f>
        <v>0.22579175210754154</v>
      </c>
      <c r="C133" s="75">
        <f>1-SUM(F133:F134)</f>
        <v>0.5119617224880384</v>
      </c>
      <c r="D133" s="49" t="s">
        <v>521</v>
      </c>
      <c r="E133" s="52">
        <v>0.76190476190476197</v>
      </c>
      <c r="F133" s="52">
        <v>0.47664616085668698</v>
      </c>
      <c r="G133" s="51" t="s">
        <v>1100</v>
      </c>
      <c r="H133" s="51">
        <v>8.9999999999999993E-3</v>
      </c>
    </row>
    <row r="134" spans="1:8" ht="22.5" x14ac:dyDescent="0.2">
      <c r="A134" s="78"/>
      <c r="B134" s="75"/>
      <c r="C134" s="75"/>
      <c r="D134" s="49" t="s">
        <v>522</v>
      </c>
      <c r="E134" s="52">
        <v>1.23034859876965E-2</v>
      </c>
      <c r="F134" s="52">
        <v>1.1392116655274599E-2</v>
      </c>
      <c r="G134" s="51" t="s">
        <v>1068</v>
      </c>
      <c r="H134" s="51">
        <v>1.4E-2</v>
      </c>
    </row>
    <row r="135" spans="1:8" ht="45" customHeight="1" x14ac:dyDescent="0.2">
      <c r="A135" s="78" t="s">
        <v>523</v>
      </c>
      <c r="B135" s="75">
        <f>1-SUM(E135:E136)</f>
        <v>0.2055137844611532</v>
      </c>
      <c r="C135" s="75">
        <f>1-SUM(F135:F136)</f>
        <v>0.46662109820004505</v>
      </c>
      <c r="D135" s="49" t="s">
        <v>524</v>
      </c>
      <c r="E135" s="52">
        <v>0.71246297562087002</v>
      </c>
      <c r="F135" s="52">
        <v>0.43335611756664399</v>
      </c>
      <c r="G135" s="51" t="s">
        <v>1062</v>
      </c>
      <c r="H135" s="51">
        <v>8.0000000000000002E-3</v>
      </c>
    </row>
    <row r="136" spans="1:8" ht="33.75" x14ac:dyDescent="0.2">
      <c r="A136" s="78"/>
      <c r="B136" s="75"/>
      <c r="C136" s="75"/>
      <c r="D136" s="49" t="s">
        <v>525</v>
      </c>
      <c r="E136" s="52">
        <v>8.2023239917976803E-2</v>
      </c>
      <c r="F136" s="52">
        <v>0.100022784233311</v>
      </c>
      <c r="G136" s="51" t="s">
        <v>1101</v>
      </c>
      <c r="H136" s="51">
        <v>7.0000000000000001E-3</v>
      </c>
    </row>
    <row r="137" spans="1:8" ht="30" customHeight="1" x14ac:dyDescent="0.2">
      <c r="A137" s="78" t="s">
        <v>526</v>
      </c>
      <c r="B137" s="75">
        <f>1-SUM(E137:E138)</f>
        <v>0.18546365914787</v>
      </c>
      <c r="C137" s="75">
        <f>1-SUM(F137:F138)</f>
        <v>0.49555707450444264</v>
      </c>
      <c r="D137" s="49" t="s">
        <v>527</v>
      </c>
      <c r="E137" s="52">
        <v>0.67008430166324895</v>
      </c>
      <c r="F137" s="52">
        <v>0.464342674868991</v>
      </c>
      <c r="G137" s="51" t="s">
        <v>1082</v>
      </c>
      <c r="H137" s="51">
        <v>8.0000000000000002E-3</v>
      </c>
    </row>
    <row r="138" spans="1:8" ht="22.5" x14ac:dyDescent="0.2">
      <c r="A138" s="78"/>
      <c r="B138" s="75"/>
      <c r="C138" s="75"/>
      <c r="D138" s="49" t="s">
        <v>528</v>
      </c>
      <c r="E138" s="52">
        <v>0.144452039188881</v>
      </c>
      <c r="F138" s="52">
        <v>4.01002506265664E-2</v>
      </c>
      <c r="G138" s="51" t="s">
        <v>1064</v>
      </c>
      <c r="H138" s="51">
        <v>6.0000000000000001E-3</v>
      </c>
    </row>
    <row r="139" spans="1:8" ht="45" customHeight="1" x14ac:dyDescent="0.2">
      <c r="A139" s="78" t="s">
        <v>529</v>
      </c>
      <c r="B139" s="75">
        <f>1-SUM(E139:E140)</f>
        <v>0.1973114604693551</v>
      </c>
      <c r="C139" s="75">
        <f>1-SUM(F139:F140)</f>
        <v>0.46138072453861945</v>
      </c>
      <c r="D139" s="49" t="s">
        <v>530</v>
      </c>
      <c r="E139" s="52">
        <v>0.69036226930963795</v>
      </c>
      <c r="F139" s="52">
        <v>0.45340624287992698</v>
      </c>
      <c r="G139" s="51" t="s">
        <v>1082</v>
      </c>
      <c r="H139" s="51">
        <v>7.0000000000000001E-3</v>
      </c>
    </row>
    <row r="140" spans="1:8" ht="22.5" x14ac:dyDescent="0.2">
      <c r="A140" s="78"/>
      <c r="B140" s="75"/>
      <c r="C140" s="75"/>
      <c r="D140" s="49" t="s">
        <v>531</v>
      </c>
      <c r="E140" s="52">
        <v>0.112326270221007</v>
      </c>
      <c r="F140" s="52">
        <v>8.5213032581453602E-2</v>
      </c>
      <c r="G140" s="51" t="s">
        <v>1082</v>
      </c>
      <c r="H140" s="51">
        <v>5.0000000000000001E-3</v>
      </c>
    </row>
    <row r="141" spans="1:8" ht="30" customHeight="1" x14ac:dyDescent="0.2">
      <c r="A141" s="3" t="s">
        <v>532</v>
      </c>
      <c r="B141" s="75">
        <f>1-SUM(E141:E142)</f>
        <v>0.19207108680792906</v>
      </c>
      <c r="C141" s="75">
        <f>1-SUM(F141:F142)</f>
        <v>0.44748234221918404</v>
      </c>
      <c r="D141" s="49" t="s">
        <v>533</v>
      </c>
      <c r="E141" s="52">
        <v>0.70107085896559596</v>
      </c>
      <c r="F141" s="52">
        <v>0.435178856231488</v>
      </c>
      <c r="G141" s="51" t="s">
        <v>1071</v>
      </c>
      <c r="H141" s="51">
        <v>6.0000000000000001E-3</v>
      </c>
    </row>
    <row r="142" spans="1:8" ht="22.5" x14ac:dyDescent="0.2">
      <c r="A142" s="3"/>
      <c r="B142" s="75"/>
      <c r="C142" s="75"/>
      <c r="D142" s="49" t="s">
        <v>534</v>
      </c>
      <c r="E142" s="52">
        <v>0.106858054226475</v>
      </c>
      <c r="F142" s="52">
        <v>0.11733880154932801</v>
      </c>
      <c r="G142" s="51" t="s">
        <v>1075</v>
      </c>
      <c r="H142" s="51">
        <v>6.0000000000000001E-3</v>
      </c>
    </row>
    <row r="143" spans="1:8" ht="45" x14ac:dyDescent="0.2">
      <c r="A143" s="49" t="s">
        <v>535</v>
      </c>
      <c r="B143" s="52">
        <f>1-SUM(E143)</f>
        <v>0.9289131920710868</v>
      </c>
      <c r="C143" s="52">
        <f>1-SUM(F143)</f>
        <v>0.9289131920710868</v>
      </c>
      <c r="D143" s="49" t="s">
        <v>536</v>
      </c>
      <c r="E143" s="52">
        <v>7.1086807928913198E-2</v>
      </c>
      <c r="F143" s="52">
        <v>7.1086807928913198E-2</v>
      </c>
      <c r="G143" s="51" t="s">
        <v>1110</v>
      </c>
      <c r="H143" s="51">
        <v>6.0000000000000001E-3</v>
      </c>
    </row>
    <row r="144" spans="1:8" ht="15" customHeight="1" x14ac:dyDescent="0.2">
      <c r="A144" s="79" t="s">
        <v>1111</v>
      </c>
      <c r="B144" s="79"/>
      <c r="C144" s="79"/>
      <c r="D144" s="79"/>
      <c r="E144" s="71"/>
      <c r="F144" s="71"/>
      <c r="G144" s="3">
        <v>4389</v>
      </c>
      <c r="H144" s="3"/>
    </row>
    <row r="145" spans="1:8" ht="15" customHeight="1" x14ac:dyDescent="0.2">
      <c r="A145" s="3" t="s">
        <v>576</v>
      </c>
      <c r="B145" s="3"/>
      <c r="C145" s="3"/>
      <c r="D145" s="3"/>
      <c r="E145" s="72"/>
      <c r="F145" s="72"/>
      <c r="G145" s="3" t="s">
        <v>1112</v>
      </c>
      <c r="H145" s="3"/>
    </row>
    <row r="146" spans="1:8" ht="15" customHeight="1" x14ac:dyDescent="0.2">
      <c r="A146" s="3" t="s">
        <v>585</v>
      </c>
      <c r="B146" s="3"/>
      <c r="C146" s="3"/>
      <c r="D146" s="3"/>
      <c r="E146" s="72"/>
      <c r="F146" s="72"/>
      <c r="G146" s="75">
        <v>0.23899999999999999</v>
      </c>
      <c r="H146" s="75"/>
    </row>
    <row r="147" spans="1:8" s="47" customFormat="1" ht="11.25" x14ac:dyDescent="0.2"/>
    <row r="148" spans="1:8" s="47" customFormat="1" ht="11.25" x14ac:dyDescent="0.2">
      <c r="A148" s="46" t="s">
        <v>586</v>
      </c>
      <c r="B148" s="80" t="s">
        <v>587</v>
      </c>
      <c r="C148" s="80"/>
    </row>
    <row r="149" spans="1:8" x14ac:dyDescent="0.2">
      <c r="A149" s="46"/>
      <c r="B149" s="80" t="s">
        <v>588</v>
      </c>
      <c r="C149" s="80"/>
    </row>
    <row r="150" spans="1:8" x14ac:dyDescent="0.2">
      <c r="B150" s="80" t="s">
        <v>589</v>
      </c>
      <c r="C150" s="80"/>
    </row>
    <row r="151" spans="1:8" ht="26.25" customHeight="1" x14ac:dyDescent="0.2">
      <c r="A151" s="81" t="s">
        <v>1113</v>
      </c>
      <c r="B151" s="81"/>
      <c r="C151" s="81"/>
      <c r="D151" s="81"/>
      <c r="E151" s="81"/>
      <c r="F151" s="81"/>
      <c r="G151" s="81"/>
      <c r="H151" s="81"/>
    </row>
    <row r="152" spans="1:8" x14ac:dyDescent="0.2">
      <c r="A152" s="82" t="s">
        <v>591</v>
      </c>
      <c r="B152" s="82"/>
    </row>
    <row r="153" spans="1:8" x14ac:dyDescent="0.2">
      <c r="A153" s="82" t="s">
        <v>1114</v>
      </c>
      <c r="B153" s="82"/>
    </row>
  </sheetData>
  <mergeCells count="155">
    <mergeCell ref="A146:D146"/>
    <mergeCell ref="G146:H146"/>
    <mergeCell ref="B148:C148"/>
    <mergeCell ref="B149:C149"/>
    <mergeCell ref="B150:C150"/>
    <mergeCell ref="A151:H151"/>
    <mergeCell ref="A152:B152"/>
    <mergeCell ref="A153:B153"/>
    <mergeCell ref="A139:A140"/>
    <mergeCell ref="B139:B140"/>
    <mergeCell ref="C139:C140"/>
    <mergeCell ref="A141:A142"/>
    <mergeCell ref="B141:B142"/>
    <mergeCell ref="C141:C142"/>
    <mergeCell ref="A144:D144"/>
    <mergeCell ref="G144:H144"/>
    <mergeCell ref="A145:D145"/>
    <mergeCell ref="G145:H145"/>
    <mergeCell ref="A133:A134"/>
    <mergeCell ref="B133:B134"/>
    <mergeCell ref="C133:C134"/>
    <mergeCell ref="A135:A136"/>
    <mergeCell ref="B135:B136"/>
    <mergeCell ref="C135:C136"/>
    <mergeCell ref="A137:A138"/>
    <mergeCell ref="B137:B138"/>
    <mergeCell ref="C137:C138"/>
    <mergeCell ref="A120:A124"/>
    <mergeCell ref="B120:B124"/>
    <mergeCell ref="C120:C124"/>
    <mergeCell ref="A125:A128"/>
    <mergeCell ref="B125:B128"/>
    <mergeCell ref="C125:C128"/>
    <mergeCell ref="A129:A132"/>
    <mergeCell ref="B129:B132"/>
    <mergeCell ref="C129:C132"/>
    <mergeCell ref="A107:A108"/>
    <mergeCell ref="B107:B108"/>
    <mergeCell ref="C107:C108"/>
    <mergeCell ref="A109:A114"/>
    <mergeCell ref="B109:B114"/>
    <mergeCell ref="C109:C114"/>
    <mergeCell ref="A115:A119"/>
    <mergeCell ref="B115:B119"/>
    <mergeCell ref="C115:C119"/>
    <mergeCell ref="A101:A102"/>
    <mergeCell ref="B101:B102"/>
    <mergeCell ref="C101:C102"/>
    <mergeCell ref="A103:A104"/>
    <mergeCell ref="B103:B104"/>
    <mergeCell ref="C103:C104"/>
    <mergeCell ref="A105:A106"/>
    <mergeCell ref="B105:B106"/>
    <mergeCell ref="C105:C106"/>
    <mergeCell ref="A94:A95"/>
    <mergeCell ref="B94:B95"/>
    <mergeCell ref="C94:C95"/>
    <mergeCell ref="A96:A98"/>
    <mergeCell ref="B96:B98"/>
    <mergeCell ref="C96:C98"/>
    <mergeCell ref="A99:A100"/>
    <mergeCell ref="B99:B100"/>
    <mergeCell ref="C99:C100"/>
    <mergeCell ref="A84:A87"/>
    <mergeCell ref="B84:B87"/>
    <mergeCell ref="C84:C87"/>
    <mergeCell ref="A88:A89"/>
    <mergeCell ref="B88:B89"/>
    <mergeCell ref="C88:C89"/>
    <mergeCell ref="A90:A93"/>
    <mergeCell ref="B90:B93"/>
    <mergeCell ref="C90:C93"/>
    <mergeCell ref="A73:A74"/>
    <mergeCell ref="B73:B74"/>
    <mergeCell ref="C73:C74"/>
    <mergeCell ref="A75:A80"/>
    <mergeCell ref="B75:B80"/>
    <mergeCell ref="C75:C80"/>
    <mergeCell ref="A81:A83"/>
    <mergeCell ref="B81:B83"/>
    <mergeCell ref="C81:C83"/>
    <mergeCell ref="A67:A68"/>
    <mergeCell ref="B67:B68"/>
    <mergeCell ref="C67:C68"/>
    <mergeCell ref="A69:A70"/>
    <mergeCell ref="B69:B70"/>
    <mergeCell ref="C69:C70"/>
    <mergeCell ref="A71:A72"/>
    <mergeCell ref="B71:B72"/>
    <mergeCell ref="C71:C72"/>
    <mergeCell ref="A59:A60"/>
    <mergeCell ref="B59:B60"/>
    <mergeCell ref="C59:C60"/>
    <mergeCell ref="A61:A64"/>
    <mergeCell ref="B61:B64"/>
    <mergeCell ref="C61:C64"/>
    <mergeCell ref="A65:A66"/>
    <mergeCell ref="B65:B66"/>
    <mergeCell ref="C65:C66"/>
    <mergeCell ref="A52:A53"/>
    <mergeCell ref="B52:B53"/>
    <mergeCell ref="C52:C53"/>
    <mergeCell ref="A54:A56"/>
    <mergeCell ref="B54:B56"/>
    <mergeCell ref="C54:C56"/>
    <mergeCell ref="A57:A58"/>
    <mergeCell ref="B57:B58"/>
    <mergeCell ref="C57:C58"/>
    <mergeCell ref="A45:A46"/>
    <mergeCell ref="B45:B46"/>
    <mergeCell ref="C45:C46"/>
    <mergeCell ref="A47:A48"/>
    <mergeCell ref="B47:B48"/>
    <mergeCell ref="C47:C48"/>
    <mergeCell ref="A49:A51"/>
    <mergeCell ref="B49:B51"/>
    <mergeCell ref="C49:C51"/>
    <mergeCell ref="A33:A37"/>
    <mergeCell ref="B33:B37"/>
    <mergeCell ref="C33:C37"/>
    <mergeCell ref="A38:A42"/>
    <mergeCell ref="B38:B42"/>
    <mergeCell ref="C38:C42"/>
    <mergeCell ref="A43:A44"/>
    <mergeCell ref="B43:B44"/>
    <mergeCell ref="C43:C44"/>
    <mergeCell ref="A21:A22"/>
    <mergeCell ref="B21:B22"/>
    <mergeCell ref="C21:C22"/>
    <mergeCell ref="A23:A27"/>
    <mergeCell ref="B23:B27"/>
    <mergeCell ref="C23:C27"/>
    <mergeCell ref="A28:A32"/>
    <mergeCell ref="B28:B32"/>
    <mergeCell ref="C28:C32"/>
    <mergeCell ref="A5:F5"/>
    <mergeCell ref="A6:F6"/>
    <mergeCell ref="A7:A10"/>
    <mergeCell ref="B7:B10"/>
    <mergeCell ref="C7:C10"/>
    <mergeCell ref="A11:A14"/>
    <mergeCell ref="B11:B14"/>
    <mergeCell ref="C11:C14"/>
    <mergeCell ref="A15:A20"/>
    <mergeCell ref="B15:B20"/>
    <mergeCell ref="C15:C20"/>
    <mergeCell ref="A1:H1"/>
    <mergeCell ref="A2:D2"/>
    <mergeCell ref="E2:F3"/>
    <mergeCell ref="G2:H2"/>
    <mergeCell ref="A3:A4"/>
    <mergeCell ref="B3:C3"/>
    <mergeCell ref="D3:D4"/>
    <mergeCell ref="G3:G4"/>
    <mergeCell ref="H3:H4"/>
  </mergeCells>
  <pageMargins left="0.7" right="0.7" top="0.75" bottom="0.75" header="0.51180555555555496" footer="0.51180555555555496"/>
  <pageSetup paperSize="9" firstPageNumber="0"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53"/>
  <sheetViews>
    <sheetView zoomScaleNormal="100" workbookViewId="0">
      <selection activeCell="B3" sqref="B3"/>
    </sheetView>
  </sheetViews>
  <sheetFormatPr baseColWidth="10" defaultColWidth="9.140625" defaultRowHeight="12.75" x14ac:dyDescent="0.2"/>
  <cols>
    <col min="1" max="1" width="20.85546875" style="47" customWidth="1"/>
    <col min="2" max="3" width="26.140625" style="47" customWidth="1"/>
    <col min="4" max="4" width="25.85546875" style="47" customWidth="1"/>
    <col min="5" max="6" width="22.7109375" style="47" customWidth="1"/>
    <col min="7" max="7" width="18.140625" style="47" customWidth="1"/>
    <col min="8" max="8" width="23.42578125" style="47" customWidth="1"/>
    <col min="9" max="1025" width="10.7109375" style="47" customWidth="1"/>
  </cols>
  <sheetData>
    <row r="1" spans="1:8" ht="12.75" customHeight="1" x14ac:dyDescent="0.2">
      <c r="A1" s="4" t="s">
        <v>1115</v>
      </c>
      <c r="B1" s="4"/>
      <c r="C1" s="4"/>
      <c r="D1" s="4"/>
      <c r="E1" s="4"/>
      <c r="F1" s="4"/>
      <c r="G1" s="4"/>
      <c r="H1" s="4"/>
    </row>
    <row r="2" spans="1:8" ht="45" customHeight="1" x14ac:dyDescent="0.2">
      <c r="A2" s="3" t="s">
        <v>157</v>
      </c>
      <c r="B2" s="3"/>
      <c r="C2" s="3"/>
      <c r="D2" s="3"/>
      <c r="E2" s="3" t="s">
        <v>594</v>
      </c>
      <c r="F2" s="3"/>
      <c r="G2" s="3" t="s">
        <v>1116</v>
      </c>
      <c r="H2" s="3"/>
    </row>
    <row r="3" spans="1:8" ht="29.25" customHeight="1" x14ac:dyDescent="0.2">
      <c r="A3" s="3" t="s">
        <v>167</v>
      </c>
      <c r="B3" s="3" t="s">
        <v>168</v>
      </c>
      <c r="C3" s="3"/>
      <c r="D3" s="3" t="s">
        <v>169</v>
      </c>
      <c r="E3" s="3"/>
      <c r="F3" s="3"/>
      <c r="G3" s="3" t="s">
        <v>170</v>
      </c>
      <c r="H3" s="3" t="s">
        <v>171</v>
      </c>
    </row>
    <row r="4" spans="1:8" ht="90" customHeight="1" x14ac:dyDescent="0.2">
      <c r="A4" s="3"/>
      <c r="B4" s="49">
        <v>2011</v>
      </c>
      <c r="C4" s="49">
        <v>2015</v>
      </c>
      <c r="D4" s="3"/>
      <c r="E4" s="49">
        <v>2011</v>
      </c>
      <c r="F4" s="49">
        <v>2015</v>
      </c>
      <c r="G4" s="3"/>
      <c r="H4" s="3"/>
    </row>
    <row r="5" spans="1:8" ht="15" customHeight="1" x14ac:dyDescent="0.2">
      <c r="A5" s="3" t="s">
        <v>172</v>
      </c>
      <c r="B5" s="3"/>
      <c r="C5" s="3"/>
      <c r="D5" s="3"/>
      <c r="E5" s="3"/>
      <c r="F5" s="3"/>
      <c r="G5" s="73" t="s">
        <v>1117</v>
      </c>
      <c r="H5" s="73">
        <v>3.1E-2</v>
      </c>
    </row>
    <row r="6" spans="1:8" ht="15" customHeight="1" x14ac:dyDescent="0.2">
      <c r="A6" s="3" t="s">
        <v>1042</v>
      </c>
      <c r="B6" s="3"/>
      <c r="C6" s="3"/>
      <c r="D6" s="3"/>
      <c r="E6" s="3"/>
      <c r="F6" s="3"/>
      <c r="G6" s="73" t="s">
        <v>1118</v>
      </c>
      <c r="H6" s="73">
        <v>3.9E-2</v>
      </c>
    </row>
    <row r="7" spans="1:8" ht="30" customHeight="1" x14ac:dyDescent="0.2">
      <c r="A7" s="3" t="s">
        <v>597</v>
      </c>
      <c r="B7" s="75">
        <f>1-SUM(E7:E10)</f>
        <v>0.70765027322404461</v>
      </c>
      <c r="C7" s="75">
        <f>1-SUM(F7:F10)</f>
        <v>0.62932604735883468</v>
      </c>
      <c r="D7" s="49" t="s">
        <v>182</v>
      </c>
      <c r="E7" s="52">
        <v>7.2859744990892497E-3</v>
      </c>
      <c r="F7" s="52">
        <v>2.5500910746812398E-2</v>
      </c>
      <c r="G7" s="73" t="s">
        <v>1119</v>
      </c>
      <c r="H7" s="73">
        <v>6.5000000000000002E-2</v>
      </c>
    </row>
    <row r="8" spans="1:8" ht="22.5" x14ac:dyDescent="0.2">
      <c r="A8" s="3"/>
      <c r="B8" s="75"/>
      <c r="C8" s="75"/>
      <c r="D8" s="49" t="s">
        <v>183</v>
      </c>
      <c r="E8" s="52">
        <v>3.0054644808743199E-2</v>
      </c>
      <c r="F8" s="52">
        <v>2.2768670309653901E-2</v>
      </c>
      <c r="G8" s="73" t="s">
        <v>1120</v>
      </c>
      <c r="H8" s="73">
        <v>2.5999999999999999E-2</v>
      </c>
    </row>
    <row r="9" spans="1:8" ht="33.75" x14ac:dyDescent="0.2">
      <c r="A9" s="3"/>
      <c r="B9" s="75"/>
      <c r="C9" s="75"/>
      <c r="D9" s="49" t="s">
        <v>190</v>
      </c>
      <c r="E9" s="52">
        <v>0.13023679417122</v>
      </c>
      <c r="F9" s="52">
        <v>7.5591985428050998E-2</v>
      </c>
      <c r="G9" s="73" t="s">
        <v>1121</v>
      </c>
      <c r="H9" s="73">
        <v>1.0999999999999999E-2</v>
      </c>
    </row>
    <row r="10" spans="1:8" ht="33.75" x14ac:dyDescent="0.2">
      <c r="A10" s="3"/>
      <c r="B10" s="75"/>
      <c r="C10" s="75"/>
      <c r="D10" s="49" t="s">
        <v>191</v>
      </c>
      <c r="E10" s="52">
        <v>0.124772313296903</v>
      </c>
      <c r="F10" s="52">
        <v>0.24681238615664799</v>
      </c>
      <c r="G10" s="73" t="s">
        <v>1122</v>
      </c>
      <c r="H10" s="73">
        <v>6.0000000000000001E-3</v>
      </c>
    </row>
    <row r="11" spans="1:8" ht="30" customHeight="1" x14ac:dyDescent="0.2">
      <c r="A11" s="3" t="s">
        <v>194</v>
      </c>
      <c r="B11" s="75">
        <f>1-SUM(E11:E14)</f>
        <v>0.7331511839708561</v>
      </c>
      <c r="C11" s="75">
        <f>1-SUM(F11:F14)</f>
        <v>0.79143897996357049</v>
      </c>
      <c r="D11" s="49" t="s">
        <v>195</v>
      </c>
      <c r="E11" s="52">
        <v>5.4644808743169399E-3</v>
      </c>
      <c r="F11" s="52">
        <v>2.3679417122040101E-2</v>
      </c>
      <c r="G11" s="73" t="s">
        <v>1123</v>
      </c>
      <c r="H11" s="73">
        <v>3.6999999999999998E-2</v>
      </c>
    </row>
    <row r="12" spans="1:8" ht="22.5" x14ac:dyDescent="0.2">
      <c r="A12" s="3"/>
      <c r="B12" s="75"/>
      <c r="C12" s="75"/>
      <c r="D12" s="49" t="s">
        <v>196</v>
      </c>
      <c r="E12" s="52">
        <v>2.4590163934426201E-2</v>
      </c>
      <c r="F12" s="52">
        <v>1.91256830601093E-2</v>
      </c>
      <c r="G12" s="73" t="s">
        <v>1124</v>
      </c>
      <c r="H12" s="73">
        <v>3.6999999999999998E-2</v>
      </c>
    </row>
    <row r="13" spans="1:8" ht="22.5" x14ac:dyDescent="0.2">
      <c r="A13" s="3"/>
      <c r="B13" s="75"/>
      <c r="C13" s="75"/>
      <c r="D13" s="49" t="s">
        <v>202</v>
      </c>
      <c r="E13" s="52">
        <v>0.22040072859745</v>
      </c>
      <c r="F13" s="52">
        <v>0.13023679417122</v>
      </c>
      <c r="G13" s="73" t="s">
        <v>1125</v>
      </c>
      <c r="H13" s="73">
        <v>1.0999999999999999E-2</v>
      </c>
    </row>
    <row r="14" spans="1:8" ht="22.5" x14ac:dyDescent="0.2">
      <c r="A14" s="3"/>
      <c r="B14" s="75"/>
      <c r="C14" s="75"/>
      <c r="D14" s="49" t="s">
        <v>204</v>
      </c>
      <c r="E14" s="52">
        <v>1.63934426229508E-2</v>
      </c>
      <c r="F14" s="52">
        <v>3.55191256830601E-2</v>
      </c>
      <c r="G14" s="73" t="s">
        <v>1047</v>
      </c>
      <c r="H14" s="73">
        <v>1.0999999999999999E-2</v>
      </c>
    </row>
    <row r="15" spans="1:8" ht="30" customHeight="1" x14ac:dyDescent="0.2">
      <c r="A15" s="3" t="s">
        <v>210</v>
      </c>
      <c r="B15" s="75">
        <f>1-SUM(E15:E20)</f>
        <v>0.23224043715846976</v>
      </c>
      <c r="C15" s="75">
        <f>1-SUM(F15:F20)</f>
        <v>0.22495446265937979</v>
      </c>
      <c r="D15" s="49" t="s">
        <v>211</v>
      </c>
      <c r="E15" s="52">
        <v>0.13934426229508201</v>
      </c>
      <c r="F15" s="52">
        <v>0.15027322404371601</v>
      </c>
      <c r="G15" s="73" t="s">
        <v>1047</v>
      </c>
      <c r="H15" s="73">
        <v>6.0000000000000001E-3</v>
      </c>
    </row>
    <row r="16" spans="1:8" ht="22.5" x14ac:dyDescent="0.2">
      <c r="A16" s="3"/>
      <c r="B16" s="75"/>
      <c r="C16" s="75"/>
      <c r="D16" s="49" t="s">
        <v>212</v>
      </c>
      <c r="E16" s="52">
        <v>0.12295081967213101</v>
      </c>
      <c r="F16" s="52">
        <v>7.3770491803278701E-2</v>
      </c>
      <c r="G16" s="73" t="s">
        <v>1073</v>
      </c>
      <c r="H16" s="73">
        <v>0.01</v>
      </c>
    </row>
    <row r="17" spans="1:8" ht="33.75" x14ac:dyDescent="0.2">
      <c r="A17" s="3"/>
      <c r="B17" s="75"/>
      <c r="C17" s="75"/>
      <c r="D17" s="49" t="s">
        <v>213</v>
      </c>
      <c r="E17" s="52">
        <v>0.14298724954462699</v>
      </c>
      <c r="F17" s="52">
        <v>0.11384335154826999</v>
      </c>
      <c r="G17" s="73" t="s">
        <v>203</v>
      </c>
      <c r="H17" s="73">
        <v>8.0000000000000002E-3</v>
      </c>
    </row>
    <row r="18" spans="1:8" ht="33.75" x14ac:dyDescent="0.2">
      <c r="A18" s="3"/>
      <c r="B18" s="75"/>
      <c r="C18" s="75"/>
      <c r="D18" s="49" t="s">
        <v>214</v>
      </c>
      <c r="E18" s="52">
        <v>0.22495446265938099</v>
      </c>
      <c r="F18" s="52">
        <v>0.22677595628415301</v>
      </c>
      <c r="G18" s="73" t="s">
        <v>1061</v>
      </c>
      <c r="H18" s="73">
        <v>6.0000000000000001E-3</v>
      </c>
    </row>
    <row r="19" spans="1:8" ht="33.75" x14ac:dyDescent="0.2">
      <c r="A19" s="3"/>
      <c r="B19" s="75"/>
      <c r="C19" s="75"/>
      <c r="D19" s="49" t="s">
        <v>215</v>
      </c>
      <c r="E19" s="52">
        <v>0.107468123861566</v>
      </c>
      <c r="F19" s="52">
        <v>0.14480874316939901</v>
      </c>
      <c r="G19" s="73" t="s">
        <v>1126</v>
      </c>
      <c r="H19" s="73">
        <v>7.0000000000000001E-3</v>
      </c>
    </row>
    <row r="20" spans="1:8" ht="33.75" x14ac:dyDescent="0.2">
      <c r="A20" s="3"/>
      <c r="B20" s="75"/>
      <c r="C20" s="75"/>
      <c r="D20" s="49" t="s">
        <v>216</v>
      </c>
      <c r="E20" s="52">
        <v>3.0054644808743199E-2</v>
      </c>
      <c r="F20" s="52">
        <v>6.5573770491803296E-2</v>
      </c>
      <c r="G20" s="73" t="s">
        <v>1127</v>
      </c>
      <c r="H20" s="73">
        <v>1.0999999999999999E-2</v>
      </c>
    </row>
    <row r="21" spans="1:8" ht="30" customHeight="1" x14ac:dyDescent="0.2">
      <c r="A21" s="76" t="s">
        <v>221</v>
      </c>
      <c r="B21" s="77">
        <f>1-SUM(E21:E22)</f>
        <v>0.57377049180327899</v>
      </c>
      <c r="C21" s="77">
        <f>1-SUM(F21:F22)</f>
        <v>0.59016393442622905</v>
      </c>
      <c r="D21" s="49" t="s">
        <v>222</v>
      </c>
      <c r="E21" s="52">
        <v>0.239526411657559</v>
      </c>
      <c r="F21" s="52">
        <v>0.21402550091074701</v>
      </c>
      <c r="G21" s="73" t="s">
        <v>1128</v>
      </c>
      <c r="H21" s="73">
        <v>7.0000000000000001E-3</v>
      </c>
    </row>
    <row r="22" spans="1:8" ht="22.5" x14ac:dyDescent="0.2">
      <c r="A22" s="76"/>
      <c r="B22" s="77"/>
      <c r="C22" s="77"/>
      <c r="D22" s="49" t="s">
        <v>227</v>
      </c>
      <c r="E22" s="52">
        <v>0.18670309653916201</v>
      </c>
      <c r="F22" s="52">
        <v>0.19581056466302399</v>
      </c>
      <c r="G22" s="73" t="s">
        <v>1121</v>
      </c>
      <c r="H22" s="73">
        <v>0.01</v>
      </c>
    </row>
    <row r="23" spans="1:8" ht="30" customHeight="1" x14ac:dyDescent="0.2">
      <c r="A23" s="3" t="s">
        <v>231</v>
      </c>
      <c r="B23" s="75">
        <f>1-SUM(E23:E27)</f>
        <v>0.37613843351548271</v>
      </c>
      <c r="C23" s="75">
        <f>1-SUM(F23:F27)</f>
        <v>0.48633879781420764</v>
      </c>
      <c r="D23" s="49" t="s">
        <v>232</v>
      </c>
      <c r="E23" s="52">
        <v>7.2859744990892497E-3</v>
      </c>
      <c r="F23" s="52">
        <v>2.4590163934426201E-2</v>
      </c>
      <c r="G23" s="73" t="s">
        <v>1129</v>
      </c>
      <c r="H23" s="73">
        <v>0.06</v>
      </c>
    </row>
    <row r="24" spans="1:8" ht="22.5" x14ac:dyDescent="0.2">
      <c r="A24" s="3"/>
      <c r="B24" s="75"/>
      <c r="C24" s="75"/>
      <c r="D24" s="49" t="s">
        <v>233</v>
      </c>
      <c r="E24" s="52">
        <v>1.82149362477231E-2</v>
      </c>
      <c r="F24" s="52">
        <v>1.0928961748633901E-2</v>
      </c>
      <c r="G24" s="73" t="s">
        <v>1101</v>
      </c>
      <c r="H24" s="73">
        <v>3.5999999999999997E-2</v>
      </c>
    </row>
    <row r="25" spans="1:8" ht="33.75" x14ac:dyDescent="0.2">
      <c r="A25" s="3"/>
      <c r="B25" s="75"/>
      <c r="C25" s="75"/>
      <c r="D25" s="49" t="s">
        <v>239</v>
      </c>
      <c r="E25" s="52">
        <v>4.2805100182149398E-2</v>
      </c>
      <c r="F25" s="52">
        <v>1.0928961748633901E-2</v>
      </c>
      <c r="G25" s="73" t="s">
        <v>1053</v>
      </c>
      <c r="H25" s="73">
        <v>8.9999999999999993E-3</v>
      </c>
    </row>
    <row r="26" spans="1:8" ht="33.75" x14ac:dyDescent="0.2">
      <c r="A26" s="3"/>
      <c r="B26" s="75"/>
      <c r="C26" s="75"/>
      <c r="D26" s="49" t="s">
        <v>240</v>
      </c>
      <c r="E26" s="52">
        <v>0.52367941712204003</v>
      </c>
      <c r="F26" s="52">
        <v>0.45355191256830601</v>
      </c>
      <c r="G26" s="73" t="s">
        <v>203</v>
      </c>
      <c r="H26" s="73">
        <v>4.0000000000000001E-3</v>
      </c>
    </row>
    <row r="27" spans="1:8" ht="33.75" x14ac:dyDescent="0.2">
      <c r="A27" s="3"/>
      <c r="B27" s="75"/>
      <c r="C27" s="75"/>
      <c r="D27" s="49" t="s">
        <v>241</v>
      </c>
      <c r="E27" s="52">
        <v>3.18761384335155E-2</v>
      </c>
      <c r="F27" s="52">
        <v>1.36612021857924E-2</v>
      </c>
      <c r="G27" s="73" t="s">
        <v>1130</v>
      </c>
      <c r="H27" s="73">
        <v>1.6E-2</v>
      </c>
    </row>
    <row r="28" spans="1:8" ht="30" customHeight="1" x14ac:dyDescent="0.2">
      <c r="A28" s="3" t="s">
        <v>242</v>
      </c>
      <c r="B28" s="75">
        <f>1-SUM(E28:E32)</f>
        <v>0.35519125683060038</v>
      </c>
      <c r="C28" s="75">
        <f>1-SUM(F28:F32)</f>
        <v>0.33333333333333426</v>
      </c>
      <c r="D28" s="49" t="s">
        <v>243</v>
      </c>
      <c r="E28" s="52">
        <v>0.110200364298725</v>
      </c>
      <c r="F28" s="52">
        <v>8.3788706739526403E-2</v>
      </c>
      <c r="G28" s="73" t="s">
        <v>1131</v>
      </c>
      <c r="H28" s="73">
        <v>1.4999999999999999E-2</v>
      </c>
    </row>
    <row r="29" spans="1:8" ht="22.5" x14ac:dyDescent="0.2">
      <c r="A29" s="3"/>
      <c r="B29" s="75"/>
      <c r="C29" s="75"/>
      <c r="D29" s="49" t="s">
        <v>244</v>
      </c>
      <c r="E29" s="52">
        <v>0.14845173041894399</v>
      </c>
      <c r="F29" s="52">
        <v>0.17122040072859701</v>
      </c>
      <c r="G29" s="73" t="s">
        <v>1132</v>
      </c>
      <c r="H29" s="73">
        <v>8.0000000000000002E-3</v>
      </c>
    </row>
    <row r="30" spans="1:8" ht="33.75" x14ac:dyDescent="0.2">
      <c r="A30" s="3"/>
      <c r="B30" s="75"/>
      <c r="C30" s="75"/>
      <c r="D30" s="49" t="s">
        <v>249</v>
      </c>
      <c r="E30" s="52">
        <v>0.18306010928961799</v>
      </c>
      <c r="F30" s="52">
        <v>0.175774134790528</v>
      </c>
      <c r="G30" s="73" t="s">
        <v>1082</v>
      </c>
      <c r="H30" s="73">
        <v>7.0000000000000001E-3</v>
      </c>
    </row>
    <row r="31" spans="1:8" ht="33.75" x14ac:dyDescent="0.2">
      <c r="A31" s="3"/>
      <c r="B31" s="75"/>
      <c r="C31" s="75"/>
      <c r="D31" s="49" t="s">
        <v>250</v>
      </c>
      <c r="E31" s="52">
        <v>0.164845173041894</v>
      </c>
      <c r="F31" s="52">
        <v>0.15300546448087399</v>
      </c>
      <c r="G31" s="73" t="s">
        <v>1060</v>
      </c>
      <c r="H31" s="73">
        <v>8.9999999999999993E-3</v>
      </c>
    </row>
    <row r="32" spans="1:8" ht="22.5" x14ac:dyDescent="0.2">
      <c r="A32" s="3"/>
      <c r="B32" s="75"/>
      <c r="C32" s="75"/>
      <c r="D32" s="49" t="s">
        <v>251</v>
      </c>
      <c r="E32" s="52">
        <v>3.8251366120218601E-2</v>
      </c>
      <c r="F32" s="52">
        <v>8.2877959927140296E-2</v>
      </c>
      <c r="G32" s="73" t="s">
        <v>1072</v>
      </c>
      <c r="H32" s="73">
        <v>8.9999999999999993E-3</v>
      </c>
    </row>
    <row r="33" spans="1:8" ht="30" customHeight="1" x14ac:dyDescent="0.2">
      <c r="A33" s="3" t="s">
        <v>256</v>
      </c>
      <c r="B33" s="75">
        <f>1-SUM(E33:E37)</f>
        <v>9.9271402550091148E-2</v>
      </c>
      <c r="C33" s="75">
        <f>1-SUM(F33:F37)</f>
        <v>0.10473588342440787</v>
      </c>
      <c r="D33" s="49" t="s">
        <v>257</v>
      </c>
      <c r="E33" s="52">
        <v>0.76138433515482695</v>
      </c>
      <c r="F33" s="52">
        <v>0.702185792349727</v>
      </c>
      <c r="G33" s="73" t="s">
        <v>1068</v>
      </c>
      <c r="H33" s="73">
        <v>8.0000000000000002E-3</v>
      </c>
    </row>
    <row r="34" spans="1:8" ht="22.5" x14ac:dyDescent="0.2">
      <c r="A34" s="3"/>
      <c r="B34" s="75"/>
      <c r="C34" s="75"/>
      <c r="D34" s="49" t="s">
        <v>258</v>
      </c>
      <c r="E34" s="52">
        <v>2.5500910746812398E-2</v>
      </c>
      <c r="F34" s="52">
        <v>3.6429872495446297E-2</v>
      </c>
      <c r="G34" s="73" t="s">
        <v>1133</v>
      </c>
      <c r="H34" s="73">
        <v>1.4999999999999999E-2</v>
      </c>
    </row>
    <row r="35" spans="1:8" ht="33.75" x14ac:dyDescent="0.2">
      <c r="A35" s="3"/>
      <c r="B35" s="75"/>
      <c r="C35" s="75"/>
      <c r="D35" s="49" t="s">
        <v>259</v>
      </c>
      <c r="E35" s="52">
        <v>5.4644808743169397E-2</v>
      </c>
      <c r="F35" s="52">
        <v>6.0109289617486301E-2</v>
      </c>
      <c r="G35" s="73" t="s">
        <v>1134</v>
      </c>
      <c r="H35" s="73">
        <v>1.2E-2</v>
      </c>
    </row>
    <row r="36" spans="1:8" ht="33.75" x14ac:dyDescent="0.2">
      <c r="A36" s="3"/>
      <c r="B36" s="75"/>
      <c r="C36" s="75"/>
      <c r="D36" s="49" t="s">
        <v>260</v>
      </c>
      <c r="E36" s="52">
        <v>4.5537340619307802E-2</v>
      </c>
      <c r="F36" s="52">
        <v>5.4644808743169397E-2</v>
      </c>
      <c r="G36" s="73" t="s">
        <v>1060</v>
      </c>
      <c r="H36" s="73">
        <v>1.0999999999999999E-2</v>
      </c>
    </row>
    <row r="37" spans="1:8" ht="22.5" x14ac:dyDescent="0.2">
      <c r="A37" s="3"/>
      <c r="B37" s="75"/>
      <c r="C37" s="75"/>
      <c r="D37" s="49" t="s">
        <v>261</v>
      </c>
      <c r="E37" s="52">
        <v>1.36612021857924E-2</v>
      </c>
      <c r="F37" s="52">
        <v>4.1894353369763201E-2</v>
      </c>
      <c r="G37" s="73" t="s">
        <v>1053</v>
      </c>
      <c r="H37" s="73">
        <v>1.4999999999999999E-2</v>
      </c>
    </row>
    <row r="38" spans="1:8" ht="30" customHeight="1" x14ac:dyDescent="0.2">
      <c r="A38" s="3" t="s">
        <v>262</v>
      </c>
      <c r="B38" s="75">
        <f>1-SUM(E38:E42)</f>
        <v>4.1894353369763437E-2</v>
      </c>
      <c r="C38" s="75">
        <f>1-SUM(F38:F42)</f>
        <v>5.373406193078345E-2</v>
      </c>
      <c r="D38" s="49" t="s">
        <v>263</v>
      </c>
      <c r="E38" s="52">
        <v>0.87795992714025495</v>
      </c>
      <c r="F38" s="52">
        <v>0.84972677595628399</v>
      </c>
      <c r="G38" s="73" t="s">
        <v>1135</v>
      </c>
      <c r="H38" s="73">
        <v>1.2999999999999999E-2</v>
      </c>
    </row>
    <row r="39" spans="1:8" ht="22.5" x14ac:dyDescent="0.2">
      <c r="A39" s="3"/>
      <c r="B39" s="75"/>
      <c r="C39" s="75"/>
      <c r="D39" s="49" t="s">
        <v>264</v>
      </c>
      <c r="E39" s="52">
        <v>1.82149362477231E-2</v>
      </c>
      <c r="F39" s="52">
        <v>2.1857923497267801E-2</v>
      </c>
      <c r="G39" s="73" t="s">
        <v>1136</v>
      </c>
      <c r="H39" s="73">
        <v>1.7999999999999999E-2</v>
      </c>
    </row>
    <row r="40" spans="1:8" ht="33.75" x14ac:dyDescent="0.2">
      <c r="A40" s="3"/>
      <c r="B40" s="75"/>
      <c r="C40" s="75"/>
      <c r="D40" s="49" t="s">
        <v>265</v>
      </c>
      <c r="E40" s="52">
        <v>1.82149362477231E-2</v>
      </c>
      <c r="F40" s="52">
        <v>1.91256830601093E-2</v>
      </c>
      <c r="G40" s="73" t="s">
        <v>1071</v>
      </c>
      <c r="H40" s="73">
        <v>1.9E-2</v>
      </c>
    </row>
    <row r="41" spans="1:8" ht="33.75" x14ac:dyDescent="0.2">
      <c r="A41" s="3"/>
      <c r="B41" s="75"/>
      <c r="C41" s="75"/>
      <c r="D41" s="49" t="s">
        <v>266</v>
      </c>
      <c r="E41" s="52">
        <v>2.9143897996356999E-2</v>
      </c>
      <c r="F41" s="52">
        <v>2.6411657559198502E-2</v>
      </c>
      <c r="G41" s="73" t="s">
        <v>1137</v>
      </c>
      <c r="H41" s="73">
        <v>1.4999999999999999E-2</v>
      </c>
    </row>
    <row r="42" spans="1:8" ht="22.5" x14ac:dyDescent="0.2">
      <c r="A42" s="3"/>
      <c r="B42" s="75"/>
      <c r="C42" s="75"/>
      <c r="D42" s="49" t="s">
        <v>267</v>
      </c>
      <c r="E42" s="52">
        <v>1.4571948998178499E-2</v>
      </c>
      <c r="F42" s="52">
        <v>2.9143897996356999E-2</v>
      </c>
      <c r="G42" s="73" t="s">
        <v>1100</v>
      </c>
      <c r="H42" s="73">
        <v>1.7999999999999999E-2</v>
      </c>
    </row>
    <row r="43" spans="1:8" ht="45" customHeight="1" x14ac:dyDescent="0.2">
      <c r="A43" s="3" t="s">
        <v>268</v>
      </c>
      <c r="B43" s="75">
        <f>1-SUM(E43:E44)</f>
        <v>0.223132969034608</v>
      </c>
      <c r="C43" s="75">
        <f>1-SUM(F43:F44)</f>
        <v>0.43715846994535501</v>
      </c>
      <c r="D43" s="49" t="s">
        <v>269</v>
      </c>
      <c r="E43" s="52">
        <v>0.48269581056466299</v>
      </c>
      <c r="F43" s="52">
        <v>0.451730418943534</v>
      </c>
      <c r="G43" s="73" t="s">
        <v>1075</v>
      </c>
      <c r="H43" s="73">
        <v>5.0000000000000001E-3</v>
      </c>
    </row>
    <row r="44" spans="1:8" ht="33.75" x14ac:dyDescent="0.2">
      <c r="A44" s="3"/>
      <c r="B44" s="75"/>
      <c r="C44" s="75"/>
      <c r="D44" s="49" t="s">
        <v>272</v>
      </c>
      <c r="E44" s="52">
        <v>0.29417122040072902</v>
      </c>
      <c r="F44" s="52">
        <v>0.11111111111111099</v>
      </c>
      <c r="G44" s="73" t="s">
        <v>1138</v>
      </c>
      <c r="H44" s="73">
        <v>6.0000000000000001E-3</v>
      </c>
    </row>
    <row r="45" spans="1:8" ht="45" customHeight="1" x14ac:dyDescent="0.2">
      <c r="A45" s="3" t="s">
        <v>275</v>
      </c>
      <c r="B45" s="75">
        <f>1-SUM(E45:E46)</f>
        <v>8.6520947176684349E-2</v>
      </c>
      <c r="C45" s="75">
        <f>1-SUM(F45:F46)</f>
        <v>9.1985428051001406E-2</v>
      </c>
      <c r="D45" s="49" t="s">
        <v>276</v>
      </c>
      <c r="E45" s="52">
        <v>0.86338797814207702</v>
      </c>
      <c r="F45" s="52">
        <v>0.87522768670309703</v>
      </c>
      <c r="G45" s="73" t="s">
        <v>1139</v>
      </c>
      <c r="H45" s="73">
        <v>8.9999999999999993E-3</v>
      </c>
    </row>
    <row r="46" spans="1:8" ht="33.75" x14ac:dyDescent="0.2">
      <c r="A46" s="3"/>
      <c r="B46" s="75"/>
      <c r="C46" s="75"/>
      <c r="D46" s="49" t="s">
        <v>277</v>
      </c>
      <c r="E46" s="52">
        <v>5.00910746812386E-2</v>
      </c>
      <c r="F46" s="52">
        <v>3.2786885245901599E-2</v>
      </c>
      <c r="G46" s="73" t="s">
        <v>1070</v>
      </c>
      <c r="H46" s="73">
        <v>1.4999999999999999E-2</v>
      </c>
    </row>
    <row r="47" spans="1:8" ht="45" customHeight="1" x14ac:dyDescent="0.2">
      <c r="A47" s="3" t="s">
        <v>278</v>
      </c>
      <c r="B47" s="75">
        <f>1-SUM(E47:E48)</f>
        <v>3.6429872495445936E-2</v>
      </c>
      <c r="C47" s="75">
        <f>1-SUM(F47:F48)</f>
        <v>4.9180327868852625E-2</v>
      </c>
      <c r="D47" s="49" t="s">
        <v>279</v>
      </c>
      <c r="E47" s="52">
        <v>0.94535519125683098</v>
      </c>
      <c r="F47" s="52">
        <v>0.93715846994535501</v>
      </c>
      <c r="G47" s="73" t="s">
        <v>1140</v>
      </c>
      <c r="H47" s="73">
        <v>1.7999999999999999E-2</v>
      </c>
    </row>
    <row r="48" spans="1:8" ht="33.75" x14ac:dyDescent="0.2">
      <c r="A48" s="3"/>
      <c r="B48" s="75"/>
      <c r="C48" s="75"/>
      <c r="D48" s="49" t="s">
        <v>280</v>
      </c>
      <c r="E48" s="52">
        <v>1.82149362477231E-2</v>
      </c>
      <c r="F48" s="52">
        <v>1.36612021857924E-2</v>
      </c>
      <c r="G48" s="73" t="s">
        <v>1099</v>
      </c>
      <c r="H48" s="73">
        <v>2.1999999999999999E-2</v>
      </c>
    </row>
    <row r="49" spans="1:8" ht="45" customHeight="1" x14ac:dyDescent="0.2">
      <c r="A49" s="3" t="s">
        <v>288</v>
      </c>
      <c r="B49" s="75">
        <f>1-SUM(E49:E51)</f>
        <v>4.1894353369763548E-2</v>
      </c>
      <c r="C49" s="75">
        <f>1-SUM(F49:F51)</f>
        <v>1.821493624772319E-2</v>
      </c>
      <c r="D49" s="49" t="s">
        <v>289</v>
      </c>
      <c r="E49" s="52">
        <v>3.18761384335155E-2</v>
      </c>
      <c r="F49" s="52">
        <v>5.4644808743169397E-2</v>
      </c>
      <c r="G49" s="73" t="s">
        <v>1141</v>
      </c>
      <c r="H49" s="73">
        <v>2.3E-2</v>
      </c>
    </row>
    <row r="50" spans="1:8" ht="33.75" x14ac:dyDescent="0.2">
      <c r="A50" s="3"/>
      <c r="B50" s="75"/>
      <c r="C50" s="75"/>
      <c r="D50" s="49" t="s">
        <v>290</v>
      </c>
      <c r="E50" s="52">
        <v>1.0928961748633901E-2</v>
      </c>
      <c r="F50" s="52">
        <v>1.36612021857924E-2</v>
      </c>
      <c r="G50" s="73" t="s">
        <v>1142</v>
      </c>
      <c r="H50" s="73">
        <v>1.7000000000000001E-2</v>
      </c>
    </row>
    <row r="51" spans="1:8" ht="22.5" x14ac:dyDescent="0.2">
      <c r="A51" s="3"/>
      <c r="B51" s="75"/>
      <c r="C51" s="75"/>
      <c r="D51" s="49" t="s">
        <v>291</v>
      </c>
      <c r="E51" s="52">
        <v>0.915300546448087</v>
      </c>
      <c r="F51" s="52">
        <v>0.91347905282331499</v>
      </c>
      <c r="G51" s="73" t="s">
        <v>1052</v>
      </c>
      <c r="H51" s="73">
        <v>0.01</v>
      </c>
    </row>
    <row r="52" spans="1:8" ht="30" customHeight="1" x14ac:dyDescent="0.2">
      <c r="A52" s="3" t="s">
        <v>292</v>
      </c>
      <c r="B52" s="75">
        <f>1-SUM(E52:E53)</f>
        <v>0.57012750455373384</v>
      </c>
      <c r="C52" s="75">
        <f>1-SUM(F52:F53)</f>
        <v>0.55100182149362498</v>
      </c>
      <c r="D52" s="49" t="s">
        <v>293</v>
      </c>
      <c r="E52" s="52">
        <v>5.37340619307832E-2</v>
      </c>
      <c r="F52" s="52">
        <v>9.2896174863387998E-2</v>
      </c>
      <c r="G52" s="73" t="s">
        <v>1143</v>
      </c>
      <c r="H52" s="73">
        <v>1.4E-2</v>
      </c>
    </row>
    <row r="53" spans="1:8" ht="22.5" x14ac:dyDescent="0.2">
      <c r="A53" s="3"/>
      <c r="B53" s="75"/>
      <c r="C53" s="75"/>
      <c r="D53" s="49" t="s">
        <v>294</v>
      </c>
      <c r="E53" s="52">
        <v>0.37613843351548298</v>
      </c>
      <c r="F53" s="52">
        <v>0.356102003642987</v>
      </c>
      <c r="G53" s="73" t="s">
        <v>1073</v>
      </c>
      <c r="H53" s="73">
        <v>1.7000000000000001E-2</v>
      </c>
    </row>
    <row r="54" spans="1:8" ht="30" customHeight="1" x14ac:dyDescent="0.2">
      <c r="A54" s="3" t="s">
        <v>295</v>
      </c>
      <c r="B54" s="75">
        <f>1-SUM(E54:E56)</f>
        <v>4.2805100182149114E-2</v>
      </c>
      <c r="C54" s="75">
        <f>1-SUM(F54:F56)</f>
        <v>2.6411657559198054E-2</v>
      </c>
      <c r="D54" s="49" t="s">
        <v>296</v>
      </c>
      <c r="E54" s="52">
        <v>0.60382513661202197</v>
      </c>
      <c r="F54" s="52">
        <v>0.64389799635701295</v>
      </c>
      <c r="G54" s="73" t="s">
        <v>1144</v>
      </c>
      <c r="H54" s="73">
        <v>1.2999999999999999E-2</v>
      </c>
    </row>
    <row r="55" spans="1:8" ht="22.5" x14ac:dyDescent="0.2">
      <c r="A55" s="3"/>
      <c r="B55" s="75"/>
      <c r="C55" s="75"/>
      <c r="D55" s="49" t="s">
        <v>297</v>
      </c>
      <c r="E55" s="52">
        <v>0.15482695810564701</v>
      </c>
      <c r="F55" s="52">
        <v>0.15573770491803299</v>
      </c>
      <c r="G55" s="73" t="s">
        <v>1142</v>
      </c>
      <c r="H55" s="73">
        <v>1.2999999999999999E-2</v>
      </c>
    </row>
    <row r="56" spans="1:8" ht="22.5" x14ac:dyDescent="0.2">
      <c r="A56" s="3"/>
      <c r="B56" s="75"/>
      <c r="C56" s="75"/>
      <c r="D56" s="49" t="s">
        <v>298</v>
      </c>
      <c r="E56" s="52">
        <v>0.19854280510018199</v>
      </c>
      <c r="F56" s="52">
        <v>0.17395264116575601</v>
      </c>
      <c r="G56" s="73" t="s">
        <v>1049</v>
      </c>
      <c r="H56" s="73">
        <v>1.2999999999999999E-2</v>
      </c>
    </row>
    <row r="57" spans="1:8" ht="30" customHeight="1" x14ac:dyDescent="0.2">
      <c r="A57" s="3" t="s">
        <v>299</v>
      </c>
      <c r="B57" s="75">
        <f>1-SUM(E57:E58)</f>
        <v>0.14571948998178519</v>
      </c>
      <c r="C57" s="75">
        <f>1-SUM(F57:F58)</f>
        <v>0.1147540983606552</v>
      </c>
      <c r="D57" s="49" t="s">
        <v>300</v>
      </c>
      <c r="E57" s="52">
        <v>2.1857923497267801E-2</v>
      </c>
      <c r="F57" s="52">
        <v>2.1857923497267801E-2</v>
      </c>
      <c r="G57" s="73" t="s">
        <v>1140</v>
      </c>
      <c r="H57" s="73">
        <v>3.1E-2</v>
      </c>
    </row>
    <row r="58" spans="1:8" x14ac:dyDescent="0.2">
      <c r="A58" s="3"/>
      <c r="B58" s="75"/>
      <c r="C58" s="75"/>
      <c r="D58" s="49" t="s">
        <v>301</v>
      </c>
      <c r="E58" s="52">
        <v>0.83242258652094703</v>
      </c>
      <c r="F58" s="52">
        <v>0.86338797814207702</v>
      </c>
      <c r="G58" s="73" t="s">
        <v>1080</v>
      </c>
      <c r="H58" s="73">
        <v>6.0000000000000001E-3</v>
      </c>
    </row>
    <row r="59" spans="1:8" ht="30" customHeight="1" x14ac:dyDescent="0.2">
      <c r="A59" s="3" t="s">
        <v>302</v>
      </c>
      <c r="B59" s="75">
        <f>1-SUM(E59:E60)</f>
        <v>0.468123861566485</v>
      </c>
      <c r="C59" s="75">
        <f>1-SUM(F59:F60)</f>
        <v>0.55828779599271439</v>
      </c>
      <c r="D59" s="49" t="s">
        <v>303</v>
      </c>
      <c r="E59" s="52">
        <v>0.104735883424408</v>
      </c>
      <c r="F59" s="52">
        <v>2.7322404371584699E-2</v>
      </c>
      <c r="G59" s="73" t="s">
        <v>1082</v>
      </c>
      <c r="H59" s="73">
        <v>8.0000000000000002E-3</v>
      </c>
    </row>
    <row r="60" spans="1:8" ht="22.5" x14ac:dyDescent="0.2">
      <c r="A60" s="3"/>
      <c r="B60" s="75"/>
      <c r="C60" s="75"/>
      <c r="D60" s="49" t="s">
        <v>305</v>
      </c>
      <c r="E60" s="52">
        <v>0.42714025500910702</v>
      </c>
      <c r="F60" s="52">
        <v>0.41438979963570099</v>
      </c>
      <c r="G60" s="73" t="s">
        <v>1145</v>
      </c>
      <c r="H60" s="73">
        <v>5.0000000000000001E-3</v>
      </c>
    </row>
    <row r="61" spans="1:8" ht="30" customHeight="1" x14ac:dyDescent="0.2">
      <c r="A61" s="3" t="s">
        <v>306</v>
      </c>
      <c r="B61" s="75">
        <f>1-SUM(E61:E64)</f>
        <v>0.44808743169398879</v>
      </c>
      <c r="C61" s="75">
        <f>1-SUM(F61:F64)</f>
        <v>0.44808743169398879</v>
      </c>
      <c r="D61" s="49" t="s">
        <v>307</v>
      </c>
      <c r="E61" s="52">
        <v>0.10200364298725</v>
      </c>
      <c r="F61" s="52">
        <v>0.10200364298725</v>
      </c>
      <c r="G61" s="73" t="s">
        <v>1061</v>
      </c>
      <c r="H61" s="73">
        <v>0.01</v>
      </c>
    </row>
    <row r="62" spans="1:8" ht="22.5" x14ac:dyDescent="0.2">
      <c r="A62" s="3"/>
      <c r="B62" s="75"/>
      <c r="C62" s="75"/>
      <c r="D62" s="49" t="s">
        <v>310</v>
      </c>
      <c r="E62" s="52">
        <v>4.1894353369763201E-2</v>
      </c>
      <c r="F62" s="52">
        <v>4.1894353369763201E-2</v>
      </c>
      <c r="G62" s="73" t="s">
        <v>1074</v>
      </c>
      <c r="H62" s="73">
        <v>1.4999999999999999E-2</v>
      </c>
    </row>
    <row r="63" spans="1:8" ht="22.5" x14ac:dyDescent="0.2">
      <c r="A63" s="3"/>
      <c r="B63" s="75"/>
      <c r="C63" s="75"/>
      <c r="D63" s="49" t="s">
        <v>312</v>
      </c>
      <c r="E63" s="52">
        <v>0.143897996357013</v>
      </c>
      <c r="F63" s="52">
        <v>0.143897996357013</v>
      </c>
      <c r="G63" s="73" t="s">
        <v>1146</v>
      </c>
      <c r="H63" s="73">
        <v>8.0000000000000002E-3</v>
      </c>
    </row>
    <row r="64" spans="1:8" ht="22.5" x14ac:dyDescent="0.2">
      <c r="A64" s="3"/>
      <c r="B64" s="75"/>
      <c r="C64" s="75"/>
      <c r="D64" s="49" t="s">
        <v>315</v>
      </c>
      <c r="E64" s="52">
        <v>0.26411657559198498</v>
      </c>
      <c r="F64" s="52">
        <v>0.26411657559198498</v>
      </c>
      <c r="G64" s="73" t="s">
        <v>1071</v>
      </c>
      <c r="H64" s="73">
        <v>7.0000000000000001E-3</v>
      </c>
    </row>
    <row r="65" spans="1:8" ht="45" customHeight="1" x14ac:dyDescent="0.2">
      <c r="A65" s="3" t="s">
        <v>319</v>
      </c>
      <c r="B65" s="75">
        <f>1-SUM(E65:E66)</f>
        <v>0.43169398907103806</v>
      </c>
      <c r="C65" s="75">
        <f>1-SUM(F65:F66)</f>
        <v>0.2841530054644813</v>
      </c>
      <c r="D65" s="49" t="s">
        <v>320</v>
      </c>
      <c r="E65" s="52">
        <v>1.7304189435337E-2</v>
      </c>
      <c r="F65" s="52">
        <v>1.54826958105647E-2</v>
      </c>
      <c r="G65" s="73" t="s">
        <v>1133</v>
      </c>
      <c r="H65" s="73">
        <v>2.1999999999999999E-2</v>
      </c>
    </row>
    <row r="66" spans="1:8" ht="22.5" x14ac:dyDescent="0.2">
      <c r="A66" s="3"/>
      <c r="B66" s="75"/>
      <c r="C66" s="75"/>
      <c r="D66" s="49" t="s">
        <v>321</v>
      </c>
      <c r="E66" s="52">
        <v>0.55100182149362498</v>
      </c>
      <c r="F66" s="52">
        <v>0.70036429872495398</v>
      </c>
      <c r="G66" s="73" t="s">
        <v>203</v>
      </c>
      <c r="H66" s="73">
        <v>4.0000000000000001E-3</v>
      </c>
    </row>
    <row r="67" spans="1:8" ht="60" customHeight="1" x14ac:dyDescent="0.2">
      <c r="A67" s="3" t="s">
        <v>322</v>
      </c>
      <c r="B67" s="75">
        <f>1-SUM(E67:E68)</f>
        <v>0.79143897996357016</v>
      </c>
      <c r="C67" s="75">
        <f>1-SUM(F67:F68)</f>
        <v>0.71220400728597433</v>
      </c>
      <c r="D67" s="49" t="s">
        <v>323</v>
      </c>
      <c r="E67" s="52">
        <v>3.3697632058287803E-2</v>
      </c>
      <c r="F67" s="52">
        <v>1.54826958105647E-2</v>
      </c>
      <c r="G67" s="73" t="s">
        <v>1082</v>
      </c>
      <c r="H67" s="73">
        <v>1.9E-2</v>
      </c>
    </row>
    <row r="68" spans="1:8" ht="33.75" x14ac:dyDescent="0.2">
      <c r="A68" s="3"/>
      <c r="B68" s="75"/>
      <c r="C68" s="75"/>
      <c r="D68" s="49" t="s">
        <v>324</v>
      </c>
      <c r="E68" s="52">
        <v>0.17486338797814199</v>
      </c>
      <c r="F68" s="52">
        <v>0.27231329690346101</v>
      </c>
      <c r="G68" s="73" t="s">
        <v>1071</v>
      </c>
      <c r="H68" s="73">
        <v>5.0000000000000001E-3</v>
      </c>
    </row>
    <row r="69" spans="1:8" ht="30" customHeight="1" x14ac:dyDescent="0.2">
      <c r="A69" s="3" t="s">
        <v>325</v>
      </c>
      <c r="B69" s="75">
        <f>1-SUM(E69:E70)</f>
        <v>0.404371584699454</v>
      </c>
      <c r="C69" s="75">
        <f>1-SUM(F69:F70)</f>
        <v>0.34608378870673906</v>
      </c>
      <c r="D69" s="49" t="s">
        <v>326</v>
      </c>
      <c r="E69" s="52">
        <v>6.3752276867030999E-2</v>
      </c>
      <c r="F69" s="52">
        <v>1.7304189435337E-2</v>
      </c>
      <c r="G69" s="73" t="s">
        <v>1147</v>
      </c>
      <c r="H69" s="73">
        <v>0.01</v>
      </c>
    </row>
    <row r="70" spans="1:8" ht="22.5" x14ac:dyDescent="0.2">
      <c r="A70" s="3"/>
      <c r="B70" s="75"/>
      <c r="C70" s="75"/>
      <c r="D70" s="49" t="s">
        <v>327</v>
      </c>
      <c r="E70" s="52">
        <v>0.531876138433515</v>
      </c>
      <c r="F70" s="52">
        <v>0.63661202185792398</v>
      </c>
      <c r="G70" s="73" t="s">
        <v>1080</v>
      </c>
      <c r="H70" s="73">
        <v>4.0000000000000001E-3</v>
      </c>
    </row>
    <row r="71" spans="1:8" ht="45" customHeight="1" x14ac:dyDescent="0.2">
      <c r="A71" s="3" t="s">
        <v>329</v>
      </c>
      <c r="B71" s="75">
        <f>1-SUM(E71:E72)</f>
        <v>0.57285974499089276</v>
      </c>
      <c r="C71" s="75">
        <f>1-SUM(F71:F72)</f>
        <v>0.47358834244080128</v>
      </c>
      <c r="D71" s="49" t="s">
        <v>330</v>
      </c>
      <c r="E71" s="52">
        <v>1.91256830601093E-2</v>
      </c>
      <c r="F71" s="52">
        <v>1.54826958105647E-2</v>
      </c>
      <c r="G71" s="73" t="s">
        <v>203</v>
      </c>
      <c r="H71" s="73">
        <v>2.5000000000000001E-2</v>
      </c>
    </row>
    <row r="72" spans="1:8" ht="22.5" x14ac:dyDescent="0.2">
      <c r="A72" s="3"/>
      <c r="B72" s="75"/>
      <c r="C72" s="75"/>
      <c r="D72" s="49" t="s">
        <v>331</v>
      </c>
      <c r="E72" s="52">
        <v>0.40801457194899798</v>
      </c>
      <c r="F72" s="52">
        <v>0.510928961748634</v>
      </c>
      <c r="G72" s="73" t="s">
        <v>1082</v>
      </c>
      <c r="H72" s="73">
        <v>4.0000000000000001E-3</v>
      </c>
    </row>
    <row r="73" spans="1:8" ht="45" customHeight="1" x14ac:dyDescent="0.2">
      <c r="A73" s="3" t="s">
        <v>622</v>
      </c>
      <c r="B73" s="75">
        <f>1-SUM(E73:E74)</f>
        <v>0.681238615664845</v>
      </c>
      <c r="C73" s="75">
        <f>1-SUM(F73:F74)</f>
        <v>0.66939890710382521</v>
      </c>
      <c r="D73" s="49" t="s">
        <v>333</v>
      </c>
      <c r="E73" s="52">
        <v>2.9143897996356999E-2</v>
      </c>
      <c r="F73" s="52">
        <v>1.63934426229508E-2</v>
      </c>
      <c r="G73" s="73" t="s">
        <v>1148</v>
      </c>
      <c r="H73" s="73">
        <v>2.3E-2</v>
      </c>
    </row>
    <row r="74" spans="1:8" ht="22.5" x14ac:dyDescent="0.2">
      <c r="A74" s="3"/>
      <c r="B74" s="75"/>
      <c r="C74" s="75"/>
      <c r="D74" s="49" t="s">
        <v>334</v>
      </c>
      <c r="E74" s="52">
        <v>0.28961748633879802</v>
      </c>
      <c r="F74" s="52">
        <v>0.314207650273224</v>
      </c>
      <c r="G74" s="73" t="s">
        <v>1053</v>
      </c>
      <c r="H74" s="73">
        <v>4.0000000000000001E-3</v>
      </c>
    </row>
    <row r="75" spans="1:8" ht="15" customHeight="1" x14ac:dyDescent="0.2">
      <c r="A75" s="3" t="s">
        <v>335</v>
      </c>
      <c r="B75" s="75">
        <f>1-SUM(E75:E80)</f>
        <v>0.25683060109289602</v>
      </c>
      <c r="C75" s="75">
        <f>1-SUM(F75:F80)</f>
        <v>0.27868852459016413</v>
      </c>
      <c r="D75" s="49" t="s">
        <v>336</v>
      </c>
      <c r="E75" s="52">
        <v>2.1857923497267801E-2</v>
      </c>
      <c r="F75" s="52">
        <v>3.18761384335155E-2</v>
      </c>
      <c r="G75" s="73" t="s">
        <v>1149</v>
      </c>
      <c r="H75" s="73">
        <v>2.3E-2</v>
      </c>
    </row>
    <row r="76" spans="1:8" x14ac:dyDescent="0.2">
      <c r="A76" s="3"/>
      <c r="B76" s="75"/>
      <c r="C76" s="75"/>
      <c r="D76" s="49" t="s">
        <v>337</v>
      </c>
      <c r="E76" s="52">
        <v>0.15846994535519099</v>
      </c>
      <c r="F76" s="52">
        <v>8.9253187613843293E-2</v>
      </c>
      <c r="G76" s="73" t="s">
        <v>1150</v>
      </c>
      <c r="H76" s="73">
        <v>8.0000000000000002E-3</v>
      </c>
    </row>
    <row r="77" spans="1:8" x14ac:dyDescent="0.2">
      <c r="A77" s="3"/>
      <c r="B77" s="75"/>
      <c r="C77" s="75"/>
      <c r="D77" s="49" t="s">
        <v>345</v>
      </c>
      <c r="E77" s="52">
        <v>0.14571948998178499</v>
      </c>
      <c r="F77" s="52">
        <v>0.12932604735883399</v>
      </c>
      <c r="G77" s="73" t="s">
        <v>1151</v>
      </c>
      <c r="H77" s="73">
        <v>7.0000000000000001E-3</v>
      </c>
    </row>
    <row r="78" spans="1:8" x14ac:dyDescent="0.2">
      <c r="A78" s="3"/>
      <c r="B78" s="75"/>
      <c r="C78" s="75"/>
      <c r="D78" s="49" t="s">
        <v>350</v>
      </c>
      <c r="E78" s="52">
        <v>0.22404371584699501</v>
      </c>
      <c r="F78" s="52">
        <v>0.20582877959927101</v>
      </c>
      <c r="G78" s="73" t="s">
        <v>1122</v>
      </c>
      <c r="H78" s="73">
        <v>6.0000000000000001E-3</v>
      </c>
    </row>
    <row r="79" spans="1:8" x14ac:dyDescent="0.2">
      <c r="A79" s="3"/>
      <c r="B79" s="75"/>
      <c r="C79" s="75"/>
      <c r="D79" s="49" t="s">
        <v>353</v>
      </c>
      <c r="E79" s="52">
        <v>0.14025500910746799</v>
      </c>
      <c r="F79" s="52">
        <v>0.19489981785063801</v>
      </c>
      <c r="G79" s="73" t="s">
        <v>1152</v>
      </c>
      <c r="H79" s="73">
        <v>6.0000000000000001E-3</v>
      </c>
    </row>
    <row r="80" spans="1:8" x14ac:dyDescent="0.2">
      <c r="A80" s="3"/>
      <c r="B80" s="75"/>
      <c r="C80" s="75"/>
      <c r="D80" s="49" t="s">
        <v>356</v>
      </c>
      <c r="E80" s="52">
        <v>5.28233151183971E-2</v>
      </c>
      <c r="F80" s="52">
        <v>7.0127504553734094E-2</v>
      </c>
      <c r="G80" s="73" t="s">
        <v>1153</v>
      </c>
      <c r="H80" s="73">
        <v>8.9999999999999993E-3</v>
      </c>
    </row>
    <row r="81" spans="1:8" ht="30" customHeight="1" x14ac:dyDescent="0.2">
      <c r="A81" s="3" t="s">
        <v>361</v>
      </c>
      <c r="B81" s="75">
        <f>1-SUM(E81:E83)</f>
        <v>0.44899817850637502</v>
      </c>
      <c r="C81" s="75">
        <f>1-SUM(F81:F83)</f>
        <v>4.3715846994535013E-2</v>
      </c>
      <c r="D81" s="49" t="s">
        <v>362</v>
      </c>
      <c r="E81" s="52">
        <v>0.25956284153005499</v>
      </c>
      <c r="F81" s="52">
        <v>0.60382513661202197</v>
      </c>
      <c r="G81" s="73" t="s">
        <v>1068</v>
      </c>
      <c r="H81" s="73">
        <v>6.0000000000000001E-3</v>
      </c>
    </row>
    <row r="82" spans="1:8" x14ac:dyDescent="0.2">
      <c r="A82" s="3"/>
      <c r="B82" s="75"/>
      <c r="C82" s="75"/>
      <c r="D82" s="49" t="s">
        <v>363</v>
      </c>
      <c r="E82" s="52">
        <v>0.159380692167577</v>
      </c>
      <c r="F82" s="52">
        <v>0.13205828779599299</v>
      </c>
      <c r="G82" s="73" t="s">
        <v>1068</v>
      </c>
      <c r="H82" s="73">
        <v>6.0000000000000001E-3</v>
      </c>
    </row>
    <row r="83" spans="1:8" x14ac:dyDescent="0.2">
      <c r="A83" s="3"/>
      <c r="B83" s="75"/>
      <c r="C83" s="75"/>
      <c r="D83" s="49" t="s">
        <v>364</v>
      </c>
      <c r="E83" s="52">
        <v>0.13205828779599299</v>
      </c>
      <c r="F83" s="52">
        <v>0.22040072859745</v>
      </c>
      <c r="G83" s="73" t="s">
        <v>1074</v>
      </c>
      <c r="H83" s="73">
        <v>6.0000000000000001E-3</v>
      </c>
    </row>
    <row r="84" spans="1:8" ht="30" customHeight="1" x14ac:dyDescent="0.2">
      <c r="A84" s="3" t="s">
        <v>604</v>
      </c>
      <c r="B84" s="75">
        <f>1-SUM(E84:E87)</f>
        <v>0.10473588342440809</v>
      </c>
      <c r="C84" s="75">
        <f>1-SUM(F84:F87)</f>
        <v>0.3242258652094725</v>
      </c>
      <c r="D84" s="49" t="s">
        <v>366</v>
      </c>
      <c r="E84" s="52">
        <v>0.346083788706739</v>
      </c>
      <c r="F84" s="52">
        <v>0.124772313296903</v>
      </c>
      <c r="G84" s="73" t="s">
        <v>1071</v>
      </c>
      <c r="H84" s="73">
        <v>3.0000000000000001E-3</v>
      </c>
    </row>
    <row r="85" spans="1:8" x14ac:dyDescent="0.2">
      <c r="A85" s="3"/>
      <c r="B85" s="75"/>
      <c r="C85" s="75"/>
      <c r="D85" s="49" t="s">
        <v>367</v>
      </c>
      <c r="E85" s="52">
        <v>0.18306010928961799</v>
      </c>
      <c r="F85" s="52">
        <v>0.15300546448087399</v>
      </c>
      <c r="G85" s="73" t="s">
        <v>1128</v>
      </c>
      <c r="H85" s="73">
        <v>6.0000000000000001E-3</v>
      </c>
    </row>
    <row r="86" spans="1:8" x14ac:dyDescent="0.2">
      <c r="A86" s="3"/>
      <c r="B86" s="75"/>
      <c r="C86" s="75"/>
      <c r="D86" s="49" t="s">
        <v>370</v>
      </c>
      <c r="E86" s="52">
        <v>0.34335154826958098</v>
      </c>
      <c r="F86" s="52">
        <v>0.37158469945355199</v>
      </c>
      <c r="G86" s="73" t="s">
        <v>1128</v>
      </c>
      <c r="H86" s="73">
        <v>5.0000000000000001E-3</v>
      </c>
    </row>
    <row r="87" spans="1:8" x14ac:dyDescent="0.2">
      <c r="A87" s="3"/>
      <c r="B87" s="75"/>
      <c r="C87" s="75"/>
      <c r="D87" s="49" t="s">
        <v>372</v>
      </c>
      <c r="E87" s="52">
        <v>2.2768670309653901E-2</v>
      </c>
      <c r="F87" s="52">
        <v>2.6411657559198502E-2</v>
      </c>
      <c r="G87" s="73" t="s">
        <v>1154</v>
      </c>
      <c r="H87" s="73">
        <v>1.2999999999999999E-2</v>
      </c>
    </row>
    <row r="88" spans="1:8" ht="30" customHeight="1" x14ac:dyDescent="0.2">
      <c r="A88" s="3" t="s">
        <v>376</v>
      </c>
      <c r="B88" s="75">
        <f>1-SUM(E88:E89)</f>
        <v>0.91165755919854274</v>
      </c>
      <c r="C88" s="75">
        <f>1-SUM(F88:F89)</f>
        <v>0.75409836065573754</v>
      </c>
      <c r="D88" s="49" t="s">
        <v>377</v>
      </c>
      <c r="E88" s="52">
        <v>1.0928961748633901E-2</v>
      </c>
      <c r="F88" s="52">
        <v>8.1967213114754103E-3</v>
      </c>
      <c r="G88" s="73" t="s">
        <v>1155</v>
      </c>
      <c r="H88" s="73">
        <v>6.6000000000000003E-2</v>
      </c>
    </row>
    <row r="89" spans="1:8" x14ac:dyDescent="0.2">
      <c r="A89" s="3"/>
      <c r="B89" s="75"/>
      <c r="C89" s="75"/>
      <c r="D89" s="49" t="s">
        <v>378</v>
      </c>
      <c r="E89" s="52">
        <v>7.7413479052823295E-2</v>
      </c>
      <c r="F89" s="52">
        <v>0.23770491803278701</v>
      </c>
      <c r="G89" s="73" t="s">
        <v>1156</v>
      </c>
      <c r="H89" s="73">
        <v>6.0000000000000001E-3</v>
      </c>
    </row>
    <row r="90" spans="1:8" ht="15" customHeight="1" x14ac:dyDescent="0.2">
      <c r="A90" s="3" t="s">
        <v>381</v>
      </c>
      <c r="B90" s="75">
        <f>1-SUM(E90:E93)</f>
        <v>0.17759562841529997</v>
      </c>
      <c r="C90" s="75">
        <f>1-SUM(F90:F93)</f>
        <v>0.20582877959927104</v>
      </c>
      <c r="D90" s="49" t="s">
        <v>382</v>
      </c>
      <c r="E90" s="52">
        <v>0.29508196721311503</v>
      </c>
      <c r="F90" s="52">
        <v>0.127504553734062</v>
      </c>
      <c r="G90" s="73" t="s">
        <v>1091</v>
      </c>
      <c r="H90" s="73">
        <v>6.0000000000000001E-3</v>
      </c>
    </row>
    <row r="91" spans="1:8" x14ac:dyDescent="0.2">
      <c r="A91" s="3"/>
      <c r="B91" s="75"/>
      <c r="C91" s="75"/>
      <c r="D91" s="49" t="s">
        <v>383</v>
      </c>
      <c r="E91" s="52">
        <v>0.178506375227687</v>
      </c>
      <c r="F91" s="52">
        <v>0.23315118397085599</v>
      </c>
      <c r="G91" s="73" t="s">
        <v>1157</v>
      </c>
      <c r="H91" s="73">
        <v>5.0000000000000001E-3</v>
      </c>
    </row>
    <row r="92" spans="1:8" x14ac:dyDescent="0.2">
      <c r="A92" s="3"/>
      <c r="B92" s="75"/>
      <c r="C92" s="75"/>
      <c r="D92" s="49" t="s">
        <v>388</v>
      </c>
      <c r="E92" s="52">
        <v>0.19763205828779601</v>
      </c>
      <c r="F92" s="52">
        <v>0.23224043715847001</v>
      </c>
      <c r="G92" s="73" t="s">
        <v>1071</v>
      </c>
      <c r="H92" s="73">
        <v>5.0000000000000001E-3</v>
      </c>
    </row>
    <row r="93" spans="1:8" x14ac:dyDescent="0.2">
      <c r="A93" s="3"/>
      <c r="B93" s="75"/>
      <c r="C93" s="75"/>
      <c r="D93" s="49" t="s">
        <v>389</v>
      </c>
      <c r="E93" s="52">
        <v>0.151183970856102</v>
      </c>
      <c r="F93" s="52">
        <v>0.20127504553734099</v>
      </c>
      <c r="G93" s="73" t="s">
        <v>1077</v>
      </c>
      <c r="H93" s="73">
        <v>6.0000000000000001E-3</v>
      </c>
    </row>
    <row r="94" spans="1:8" ht="45" customHeight="1" x14ac:dyDescent="0.2">
      <c r="A94" s="3" t="s">
        <v>392</v>
      </c>
      <c r="B94" s="75">
        <f>1-SUM(E94:E95)</f>
        <v>0.89981785063752284</v>
      </c>
      <c r="C94" s="75">
        <f>1-SUM(F94:F95)</f>
        <v>0.88615664845173037</v>
      </c>
      <c r="D94" s="49" t="s">
        <v>393</v>
      </c>
      <c r="E94" s="52">
        <v>1.183970856102E-2</v>
      </c>
      <c r="F94" s="52">
        <v>3.18761384335155E-2</v>
      </c>
      <c r="G94" s="73" t="s">
        <v>1091</v>
      </c>
      <c r="H94" s="73">
        <v>1.7000000000000001E-2</v>
      </c>
    </row>
    <row r="95" spans="1:8" ht="22.5" x14ac:dyDescent="0.2">
      <c r="A95" s="3"/>
      <c r="B95" s="75"/>
      <c r="C95" s="75"/>
      <c r="D95" s="49" t="s">
        <v>394</v>
      </c>
      <c r="E95" s="52">
        <v>8.83424408014572E-2</v>
      </c>
      <c r="F95" s="52">
        <v>8.1967213114754106E-2</v>
      </c>
      <c r="G95" s="73" t="s">
        <v>1158</v>
      </c>
      <c r="H95" s="73">
        <v>1.4999999999999999E-2</v>
      </c>
    </row>
    <row r="96" spans="1:8" ht="30" customHeight="1" x14ac:dyDescent="0.2">
      <c r="A96" s="3" t="s">
        <v>395</v>
      </c>
      <c r="B96" s="75">
        <f>1-SUM(E96:E98)</f>
        <v>0.40346083788706733</v>
      </c>
      <c r="C96" s="75">
        <f>1-SUM(F96:F98)</f>
        <v>0.40892531876138427</v>
      </c>
      <c r="D96" s="49" t="s">
        <v>396</v>
      </c>
      <c r="E96" s="52">
        <v>0.170309653916211</v>
      </c>
      <c r="F96" s="52">
        <v>0.17213114754098399</v>
      </c>
      <c r="G96" s="73" t="s">
        <v>1159</v>
      </c>
      <c r="H96" s="73">
        <v>1.0999999999999999E-2</v>
      </c>
    </row>
    <row r="97" spans="1:8" ht="22.5" x14ac:dyDescent="0.2">
      <c r="A97" s="3"/>
      <c r="B97" s="75"/>
      <c r="C97" s="75"/>
      <c r="D97" s="49" t="s">
        <v>404</v>
      </c>
      <c r="E97" s="52">
        <v>0.38160291438979999</v>
      </c>
      <c r="F97" s="52">
        <v>0.37978142076502702</v>
      </c>
      <c r="G97" s="73" t="s">
        <v>1160</v>
      </c>
      <c r="H97" s="73">
        <v>6.0000000000000001E-3</v>
      </c>
    </row>
    <row r="98" spans="1:8" ht="22.5" x14ac:dyDescent="0.2">
      <c r="A98" s="3"/>
      <c r="B98" s="75"/>
      <c r="C98" s="75"/>
      <c r="D98" s="49" t="s">
        <v>407</v>
      </c>
      <c r="E98" s="52">
        <v>4.4626593806921702E-2</v>
      </c>
      <c r="F98" s="52">
        <v>3.9162112932604701E-2</v>
      </c>
      <c r="G98" s="73" t="s">
        <v>1161</v>
      </c>
      <c r="H98" s="73">
        <v>1.9E-2</v>
      </c>
    </row>
    <row r="99" spans="1:8" ht="15" customHeight="1" x14ac:dyDescent="0.2">
      <c r="A99" s="3" t="s">
        <v>413</v>
      </c>
      <c r="B99" s="75">
        <f>1-SUM(E99:E100)</f>
        <v>0.54371584699453557</v>
      </c>
      <c r="C99" s="75">
        <f>1-SUM(F99:F100)</f>
        <v>0.23406193078324233</v>
      </c>
      <c r="D99" s="49" t="s">
        <v>414</v>
      </c>
      <c r="E99" s="52">
        <v>3.18761384335155E-2</v>
      </c>
      <c r="F99" s="52">
        <v>5.00910746812386E-2</v>
      </c>
      <c r="G99" s="73" t="s">
        <v>1050</v>
      </c>
      <c r="H99" s="73">
        <v>1.0999999999999999E-2</v>
      </c>
    </row>
    <row r="100" spans="1:8" x14ac:dyDescent="0.2">
      <c r="A100" s="3"/>
      <c r="B100" s="75"/>
      <c r="C100" s="75"/>
      <c r="D100" s="49" t="s">
        <v>415</v>
      </c>
      <c r="E100" s="52">
        <v>0.42440801457194899</v>
      </c>
      <c r="F100" s="52">
        <v>0.71584699453551903</v>
      </c>
      <c r="G100" s="73" t="s">
        <v>1104</v>
      </c>
      <c r="H100" s="73">
        <v>4.0000000000000001E-3</v>
      </c>
    </row>
    <row r="101" spans="1:8" ht="15" customHeight="1" x14ac:dyDescent="0.2">
      <c r="A101" s="3" t="s">
        <v>418</v>
      </c>
      <c r="B101" s="75">
        <f>1-SUM(E101:E102)</f>
        <v>0.71220400728597433</v>
      </c>
      <c r="C101" s="75">
        <f>1-SUM(F101:F102)</f>
        <v>0.70127504553734032</v>
      </c>
      <c r="D101" s="49" t="s">
        <v>419</v>
      </c>
      <c r="E101" s="52">
        <v>3.8251366120218601E-2</v>
      </c>
      <c r="F101" s="52">
        <v>6.1930783242258702E-2</v>
      </c>
      <c r="G101" s="73" t="s">
        <v>1162</v>
      </c>
      <c r="H101" s="73">
        <v>2.1000000000000001E-2</v>
      </c>
    </row>
    <row r="102" spans="1:8" x14ac:dyDescent="0.2">
      <c r="A102" s="3"/>
      <c r="B102" s="75"/>
      <c r="C102" s="75"/>
      <c r="D102" s="49" t="s">
        <v>420</v>
      </c>
      <c r="E102" s="52">
        <v>0.249544626593807</v>
      </c>
      <c r="F102" s="52">
        <v>0.236794171220401</v>
      </c>
      <c r="G102" s="73" t="s">
        <v>1073</v>
      </c>
      <c r="H102" s="73">
        <v>1.9E-2</v>
      </c>
    </row>
    <row r="103" spans="1:8" ht="15" customHeight="1" x14ac:dyDescent="0.2">
      <c r="A103" s="3" t="s">
        <v>421</v>
      </c>
      <c r="B103" s="75">
        <f>1-SUM(E103:E104)</f>
        <v>0.24590163934426235</v>
      </c>
      <c r="C103" s="75">
        <f>1-SUM(F103:F104)</f>
        <v>0.23679417122040025</v>
      </c>
      <c r="D103" s="49" t="s">
        <v>422</v>
      </c>
      <c r="E103" s="52">
        <v>3.8251366120218601E-2</v>
      </c>
      <c r="F103" s="52">
        <v>6.1930783242258702E-2</v>
      </c>
      <c r="G103" s="70" t="s">
        <v>423</v>
      </c>
      <c r="H103" s="70" t="s">
        <v>423</v>
      </c>
    </row>
    <row r="104" spans="1:8" x14ac:dyDescent="0.2">
      <c r="A104" s="3"/>
      <c r="B104" s="75"/>
      <c r="C104" s="75"/>
      <c r="D104" s="49" t="s">
        <v>424</v>
      </c>
      <c r="E104" s="52">
        <v>0.71584699453551903</v>
      </c>
      <c r="F104" s="52">
        <v>0.70127504553734099</v>
      </c>
      <c r="G104" s="73" t="s">
        <v>1100</v>
      </c>
      <c r="H104" s="73">
        <v>1.9E-2</v>
      </c>
    </row>
    <row r="105" spans="1:8" ht="30" customHeight="1" x14ac:dyDescent="0.2">
      <c r="A105" s="3" t="s">
        <v>425</v>
      </c>
      <c r="B105" s="75">
        <f>1-SUM(E105:E106)</f>
        <v>7.2859744990899644E-3</v>
      </c>
      <c r="C105" s="75">
        <f>1-SUM(F105:F106)</f>
        <v>0.97449908925318762</v>
      </c>
      <c r="D105" s="49" t="s">
        <v>426</v>
      </c>
      <c r="E105" s="52">
        <v>0.68214936247723101</v>
      </c>
      <c r="F105" s="52">
        <v>8.1967213114754103E-3</v>
      </c>
      <c r="G105" s="73" t="s">
        <v>1163</v>
      </c>
      <c r="H105" s="73">
        <v>3.6999999999999998E-2</v>
      </c>
    </row>
    <row r="106" spans="1:8" ht="22.5" x14ac:dyDescent="0.2">
      <c r="A106" s="3"/>
      <c r="B106" s="75"/>
      <c r="C106" s="75"/>
      <c r="D106" s="49" t="s">
        <v>427</v>
      </c>
      <c r="E106" s="52">
        <v>0.31056466302367902</v>
      </c>
      <c r="F106" s="52">
        <v>1.7304189435337E-2</v>
      </c>
      <c r="G106" s="73" t="s">
        <v>1164</v>
      </c>
      <c r="H106" s="73">
        <v>3.5000000000000003E-2</v>
      </c>
    </row>
    <row r="107" spans="1:8" ht="60" customHeight="1" x14ac:dyDescent="0.2">
      <c r="A107" s="3" t="s">
        <v>432</v>
      </c>
      <c r="B107" s="75">
        <f>1-SUM(E107:E108)</f>
        <v>0.30601092896174897</v>
      </c>
      <c r="C107" s="75">
        <f>1-SUM(F107:F108)</f>
        <v>0.54007285974499075</v>
      </c>
      <c r="D107" s="49" t="s">
        <v>433</v>
      </c>
      <c r="E107" s="52">
        <v>0.48451730418943501</v>
      </c>
      <c r="F107" s="52">
        <v>7.2859744990892497E-3</v>
      </c>
      <c r="G107" s="73" t="s">
        <v>1073</v>
      </c>
      <c r="H107" s="73">
        <v>7.0000000000000001E-3</v>
      </c>
    </row>
    <row r="108" spans="1:8" ht="33.75" x14ac:dyDescent="0.2">
      <c r="A108" s="3"/>
      <c r="B108" s="75"/>
      <c r="C108" s="75"/>
      <c r="D108" s="49" t="s">
        <v>434</v>
      </c>
      <c r="E108" s="52">
        <v>0.20947176684881599</v>
      </c>
      <c r="F108" s="52">
        <v>0.45264116575592001</v>
      </c>
      <c r="G108" s="73" t="s">
        <v>1073</v>
      </c>
      <c r="H108" s="73">
        <v>4.0000000000000001E-3</v>
      </c>
    </row>
    <row r="109" spans="1:8" ht="60" customHeight="1" x14ac:dyDescent="0.2">
      <c r="A109" s="3" t="s">
        <v>436</v>
      </c>
      <c r="B109" s="75">
        <f>1-SUM(E109:E114)</f>
        <v>0.22404371584699467</v>
      </c>
      <c r="C109" s="75">
        <f>1-SUM(F109:F114)</f>
        <v>0.19307832422586557</v>
      </c>
      <c r="D109" s="49" t="s">
        <v>437</v>
      </c>
      <c r="E109" s="52">
        <v>0.16302367941712201</v>
      </c>
      <c r="F109" s="52">
        <v>0.20856102003643001</v>
      </c>
      <c r="G109" s="73" t="s">
        <v>1071</v>
      </c>
      <c r="H109" s="73">
        <v>8.0000000000000002E-3</v>
      </c>
    </row>
    <row r="110" spans="1:8" ht="45" x14ac:dyDescent="0.2">
      <c r="A110" s="3"/>
      <c r="B110" s="75"/>
      <c r="C110" s="75"/>
      <c r="D110" s="49" t="s">
        <v>438</v>
      </c>
      <c r="E110" s="52">
        <v>3.0965391621129299E-2</v>
      </c>
      <c r="F110" s="52">
        <v>4.5537340619307802E-3</v>
      </c>
      <c r="G110" s="73" t="s">
        <v>1165</v>
      </c>
      <c r="H110" s="73">
        <v>1.6E-2</v>
      </c>
    </row>
    <row r="111" spans="1:8" ht="45" x14ac:dyDescent="0.2">
      <c r="A111" s="3"/>
      <c r="B111" s="75"/>
      <c r="C111" s="75"/>
      <c r="D111" s="49" t="s">
        <v>444</v>
      </c>
      <c r="E111" s="52">
        <v>0.14571948998178499</v>
      </c>
      <c r="F111" s="52">
        <v>1.36612021857924E-2</v>
      </c>
      <c r="G111" s="73" t="s">
        <v>1166</v>
      </c>
      <c r="H111" s="73">
        <v>8.0000000000000002E-3</v>
      </c>
    </row>
    <row r="112" spans="1:8" ht="45" x14ac:dyDescent="0.2">
      <c r="A112" s="3"/>
      <c r="B112" s="75"/>
      <c r="C112" s="75"/>
      <c r="D112" s="49" t="s">
        <v>448</v>
      </c>
      <c r="E112" s="52">
        <v>0.250455373406193</v>
      </c>
      <c r="F112" s="52">
        <v>7.7413479052823295E-2</v>
      </c>
      <c r="G112" s="73" t="s">
        <v>1073</v>
      </c>
      <c r="H112" s="73">
        <v>6.0000000000000001E-3</v>
      </c>
    </row>
    <row r="113" spans="1:8" ht="45" x14ac:dyDescent="0.2">
      <c r="A113" s="3"/>
      <c r="B113" s="75"/>
      <c r="C113" s="75"/>
      <c r="D113" s="49" t="s">
        <v>450</v>
      </c>
      <c r="E113" s="52">
        <v>0.103825136612022</v>
      </c>
      <c r="F113" s="52">
        <v>0.25136612021857901</v>
      </c>
      <c r="G113" s="73" t="s">
        <v>1045</v>
      </c>
      <c r="H113" s="73">
        <v>6.0000000000000001E-3</v>
      </c>
    </row>
    <row r="114" spans="1:8" ht="45" x14ac:dyDescent="0.2">
      <c r="A114" s="3"/>
      <c r="B114" s="75"/>
      <c r="C114" s="75"/>
      <c r="D114" s="49" t="s">
        <v>451</v>
      </c>
      <c r="E114" s="52">
        <v>8.1967213114754106E-2</v>
      </c>
      <c r="F114" s="52">
        <v>0.25136612021857901</v>
      </c>
      <c r="G114" s="73" t="s">
        <v>1075</v>
      </c>
      <c r="H114" s="73">
        <v>8.0000000000000002E-3</v>
      </c>
    </row>
    <row r="115" spans="1:8" ht="60" customHeight="1" x14ac:dyDescent="0.2">
      <c r="A115" s="3" t="s">
        <v>452</v>
      </c>
      <c r="B115" s="75">
        <f>1-SUM(E115:E119)</f>
        <v>6.6484517304189361E-2</v>
      </c>
      <c r="C115" s="75">
        <f>1-SUM(F115:F119)</f>
        <v>2.7322404371583953E-2</v>
      </c>
      <c r="D115" s="49" t="s">
        <v>453</v>
      </c>
      <c r="E115" s="52">
        <v>0.59380692167577398</v>
      </c>
      <c r="F115" s="52">
        <v>0.81147540983606603</v>
      </c>
      <c r="G115" s="73" t="s">
        <v>1047</v>
      </c>
      <c r="H115" s="73">
        <v>8.0000000000000002E-3</v>
      </c>
    </row>
    <row r="116" spans="1:8" ht="33.75" x14ac:dyDescent="0.2">
      <c r="A116" s="3"/>
      <c r="B116" s="75"/>
      <c r="C116" s="75"/>
      <c r="D116" s="49" t="s">
        <v>454</v>
      </c>
      <c r="E116" s="52">
        <v>4.91803278688525E-2</v>
      </c>
      <c r="F116" s="52">
        <v>2.7322404371584699E-3</v>
      </c>
      <c r="G116" s="73" t="s">
        <v>1051</v>
      </c>
      <c r="H116" s="73">
        <v>1.4E-2</v>
      </c>
    </row>
    <row r="117" spans="1:8" ht="45" x14ac:dyDescent="0.2">
      <c r="A117" s="3"/>
      <c r="B117" s="75"/>
      <c r="C117" s="75"/>
      <c r="D117" s="49" t="s">
        <v>460</v>
      </c>
      <c r="E117" s="52">
        <v>7.1948998178506404E-2</v>
      </c>
      <c r="F117" s="52">
        <v>3.6429872495446301E-3</v>
      </c>
      <c r="G117" s="73" t="s">
        <v>1065</v>
      </c>
      <c r="H117" s="73">
        <v>1.0999999999999999E-2</v>
      </c>
    </row>
    <row r="118" spans="1:8" ht="45" x14ac:dyDescent="0.2">
      <c r="A118" s="3"/>
      <c r="B118" s="75"/>
      <c r="C118" s="75"/>
      <c r="D118" s="49" t="s">
        <v>461</v>
      </c>
      <c r="E118" s="52">
        <v>9.1985428051001794E-2</v>
      </c>
      <c r="F118" s="52">
        <v>1.7304189435337E-2</v>
      </c>
      <c r="G118" s="73" t="s">
        <v>1075</v>
      </c>
      <c r="H118" s="73">
        <v>1.0999999999999999E-2</v>
      </c>
    </row>
    <row r="119" spans="1:8" ht="45" x14ac:dyDescent="0.2">
      <c r="A119" s="3"/>
      <c r="B119" s="75"/>
      <c r="C119" s="75"/>
      <c r="D119" s="49" t="s">
        <v>462</v>
      </c>
      <c r="E119" s="52">
        <v>0.12659380692167599</v>
      </c>
      <c r="F119" s="52">
        <v>0.13752276867030999</v>
      </c>
      <c r="G119" s="73" t="s">
        <v>1047</v>
      </c>
      <c r="H119" s="73">
        <v>0.01</v>
      </c>
    </row>
    <row r="120" spans="1:8" ht="30" customHeight="1" x14ac:dyDescent="0.2">
      <c r="A120" s="3" t="s">
        <v>463</v>
      </c>
      <c r="B120" s="75">
        <f>1-SUM(E120:E124)</f>
        <v>0.45901639344262268</v>
      </c>
      <c r="C120" s="75">
        <f>1-SUM(F120:F124)</f>
        <v>0.47905282331511734</v>
      </c>
      <c r="D120" s="49" t="s">
        <v>464</v>
      </c>
      <c r="E120" s="52">
        <v>6.3752276867030996E-3</v>
      </c>
      <c r="F120" s="52">
        <v>4.5537340619307802E-3</v>
      </c>
      <c r="G120" s="73" t="s">
        <v>1167</v>
      </c>
      <c r="H120" s="73">
        <v>3.3000000000000002E-2</v>
      </c>
    </row>
    <row r="121" spans="1:8" ht="22.5" x14ac:dyDescent="0.2">
      <c r="A121" s="3"/>
      <c r="B121" s="75"/>
      <c r="C121" s="75"/>
      <c r="D121" s="49" t="s">
        <v>465</v>
      </c>
      <c r="E121" s="52">
        <v>0.13205828779599299</v>
      </c>
      <c r="F121" s="52">
        <v>0.11384335154826999</v>
      </c>
      <c r="G121" s="73" t="s">
        <v>1075</v>
      </c>
      <c r="H121" s="73">
        <v>8.0000000000000002E-3</v>
      </c>
    </row>
    <row r="122" spans="1:8" ht="33.75" x14ac:dyDescent="0.2">
      <c r="A122" s="3"/>
      <c r="B122" s="75"/>
      <c r="C122" s="75"/>
      <c r="D122" s="49" t="s">
        <v>466</v>
      </c>
      <c r="E122" s="52">
        <v>5.37340619307832E-2</v>
      </c>
      <c r="F122" s="52">
        <v>5.1912568306010903E-2</v>
      </c>
      <c r="G122" s="73" t="s">
        <v>1074</v>
      </c>
      <c r="H122" s="73">
        <v>1.4E-2</v>
      </c>
    </row>
    <row r="123" spans="1:8" ht="33.75" x14ac:dyDescent="0.2">
      <c r="A123" s="3"/>
      <c r="B123" s="75"/>
      <c r="C123" s="75"/>
      <c r="D123" s="49" t="s">
        <v>468</v>
      </c>
      <c r="E123" s="52">
        <v>0.19672131147541</v>
      </c>
      <c r="F123" s="52">
        <v>0.19581056466302399</v>
      </c>
      <c r="G123" s="73" t="s">
        <v>1053</v>
      </c>
      <c r="H123" s="73">
        <v>8.0000000000000002E-3</v>
      </c>
    </row>
    <row r="124" spans="1:8" ht="33.75" x14ac:dyDescent="0.2">
      <c r="A124" s="3"/>
      <c r="B124" s="75"/>
      <c r="C124" s="75"/>
      <c r="D124" s="49" t="s">
        <v>469</v>
      </c>
      <c r="E124" s="52">
        <v>0.15209471766848801</v>
      </c>
      <c r="F124" s="52">
        <v>0.15482695810564701</v>
      </c>
      <c r="G124" s="73" t="s">
        <v>1052</v>
      </c>
      <c r="H124" s="73">
        <v>0.01</v>
      </c>
    </row>
    <row r="125" spans="1:8" ht="45" customHeight="1" x14ac:dyDescent="0.2">
      <c r="A125" s="3" t="s">
        <v>494</v>
      </c>
      <c r="B125" s="75">
        <f>1-SUM(E125:E128)</f>
        <v>0.25591985428051078</v>
      </c>
      <c r="C125" s="75">
        <f>1-SUM(F125:F128)</f>
        <v>0.24681238615664802</v>
      </c>
      <c r="D125" s="49" t="s">
        <v>495</v>
      </c>
      <c r="E125" s="52">
        <v>7.6502732240437202E-2</v>
      </c>
      <c r="F125" s="52">
        <v>0.114754098360656</v>
      </c>
      <c r="G125" s="73" t="s">
        <v>1168</v>
      </c>
      <c r="H125" s="73">
        <v>0.01</v>
      </c>
    </row>
    <row r="126" spans="1:8" ht="33.75" x14ac:dyDescent="0.2">
      <c r="A126" s="3"/>
      <c r="B126" s="75"/>
      <c r="C126" s="75"/>
      <c r="D126" s="49" t="s">
        <v>496</v>
      </c>
      <c r="E126" s="52">
        <v>0.22222222222222199</v>
      </c>
      <c r="F126" s="52">
        <v>0.19034608378870699</v>
      </c>
      <c r="G126" s="73" t="s">
        <v>1169</v>
      </c>
      <c r="H126" s="73">
        <v>8.0000000000000002E-3</v>
      </c>
    </row>
    <row r="127" spans="1:8" ht="33.75" x14ac:dyDescent="0.2">
      <c r="A127" s="3"/>
      <c r="B127" s="75"/>
      <c r="C127" s="75"/>
      <c r="D127" s="49" t="s">
        <v>497</v>
      </c>
      <c r="E127" s="52">
        <v>0.25865209471766798</v>
      </c>
      <c r="F127" s="52">
        <v>0.25683060109289602</v>
      </c>
      <c r="G127" s="73" t="s">
        <v>1170</v>
      </c>
      <c r="H127" s="73">
        <v>6.0000000000000001E-3</v>
      </c>
    </row>
    <row r="128" spans="1:8" ht="33.75" x14ac:dyDescent="0.2">
      <c r="A128" s="3"/>
      <c r="B128" s="75"/>
      <c r="C128" s="75"/>
      <c r="D128" s="49" t="s">
        <v>498</v>
      </c>
      <c r="E128" s="52">
        <v>0.18670309653916201</v>
      </c>
      <c r="F128" s="52">
        <v>0.191256830601093</v>
      </c>
      <c r="G128" s="73" t="s">
        <v>1153</v>
      </c>
      <c r="H128" s="73">
        <v>8.9999999999999993E-3</v>
      </c>
    </row>
    <row r="129" spans="1:8" ht="30" customHeight="1" x14ac:dyDescent="0.2">
      <c r="A129" s="3" t="s">
        <v>503</v>
      </c>
      <c r="B129" s="75">
        <f>1-SUM(E129:E132)</f>
        <v>0.27868852459016324</v>
      </c>
      <c r="C129" s="75">
        <f>1-SUM(F129:F132)</f>
        <v>0.24134790528233196</v>
      </c>
      <c r="D129" s="49" t="s">
        <v>504</v>
      </c>
      <c r="E129" s="52">
        <v>6.1930783242258702E-2</v>
      </c>
      <c r="F129" s="52">
        <v>0.119307832422587</v>
      </c>
      <c r="G129" s="73" t="s">
        <v>1171</v>
      </c>
      <c r="H129" s="73">
        <v>1.0999999999999999E-2</v>
      </c>
    </row>
    <row r="130" spans="1:8" ht="22.5" x14ac:dyDescent="0.2">
      <c r="A130" s="3"/>
      <c r="B130" s="75"/>
      <c r="C130" s="75"/>
      <c r="D130" s="49" t="s">
        <v>505</v>
      </c>
      <c r="E130" s="52">
        <v>0.242258652094718</v>
      </c>
      <c r="F130" s="52">
        <v>0.22950819672131101</v>
      </c>
      <c r="G130" s="73" t="s">
        <v>1101</v>
      </c>
      <c r="H130" s="73">
        <v>7.0000000000000001E-3</v>
      </c>
    </row>
    <row r="131" spans="1:8" ht="22.5" x14ac:dyDescent="0.2">
      <c r="A131" s="3"/>
      <c r="B131" s="75"/>
      <c r="C131" s="75"/>
      <c r="D131" s="59" t="s">
        <v>924</v>
      </c>
      <c r="E131" s="52">
        <v>0.25409836065573799</v>
      </c>
      <c r="F131" s="52">
        <v>0.22950819672131101</v>
      </c>
      <c r="G131" s="73" t="s">
        <v>1073</v>
      </c>
      <c r="H131" s="73">
        <v>6.0000000000000001E-3</v>
      </c>
    </row>
    <row r="132" spans="1:8" ht="22.5" x14ac:dyDescent="0.2">
      <c r="A132" s="3"/>
      <c r="B132" s="75"/>
      <c r="C132" s="75"/>
      <c r="D132" s="59" t="s">
        <v>507</v>
      </c>
      <c r="E132" s="52">
        <v>0.16302367941712201</v>
      </c>
      <c r="F132" s="52">
        <v>0.18032786885245899</v>
      </c>
      <c r="G132" s="73" t="s">
        <v>1172</v>
      </c>
      <c r="H132" s="73">
        <v>0.01</v>
      </c>
    </row>
    <row r="133" spans="1:8" ht="30" customHeight="1" x14ac:dyDescent="0.2">
      <c r="A133" s="78" t="s">
        <v>520</v>
      </c>
      <c r="B133" s="75">
        <f>1-SUM(E133:E134)</f>
        <v>0.23588342440801469</v>
      </c>
      <c r="C133" s="75">
        <f>1-SUM(F133:F134)</f>
        <v>0.58378870673952621</v>
      </c>
      <c r="D133" s="49" t="s">
        <v>521</v>
      </c>
      <c r="E133" s="52">
        <v>0.75683060109289602</v>
      </c>
      <c r="F133" s="52">
        <v>0.41165755919854302</v>
      </c>
      <c r="G133" s="73" t="s">
        <v>1047</v>
      </c>
      <c r="H133" s="73">
        <v>1.7000000000000001E-2</v>
      </c>
    </row>
    <row r="134" spans="1:8" ht="22.5" x14ac:dyDescent="0.2">
      <c r="A134" s="78"/>
      <c r="B134" s="75"/>
      <c r="C134" s="75"/>
      <c r="D134" s="49" t="s">
        <v>522</v>
      </c>
      <c r="E134" s="52">
        <v>7.2859744990892497E-3</v>
      </c>
      <c r="F134" s="52">
        <v>4.5537340619307802E-3</v>
      </c>
      <c r="G134" s="73" t="s">
        <v>1075</v>
      </c>
      <c r="H134" s="73">
        <v>2.8000000000000001E-2</v>
      </c>
    </row>
    <row r="135" spans="1:8" ht="45" customHeight="1" x14ac:dyDescent="0.2">
      <c r="A135" s="78" t="s">
        <v>523</v>
      </c>
      <c r="B135" s="75">
        <f>1-SUM(E135:E136)</f>
        <v>0.21857923497267795</v>
      </c>
      <c r="C135" s="75">
        <f>1-SUM(F135:F136)</f>
        <v>0.53005464480874309</v>
      </c>
      <c r="D135" s="49" t="s">
        <v>524</v>
      </c>
      <c r="E135" s="52">
        <v>0.68761384335154796</v>
      </c>
      <c r="F135" s="52">
        <v>0.35428051001821498</v>
      </c>
      <c r="G135" s="73" t="s">
        <v>1071</v>
      </c>
      <c r="H135" s="73">
        <v>1.4E-2</v>
      </c>
    </row>
    <row r="136" spans="1:8" ht="33.75" x14ac:dyDescent="0.2">
      <c r="A136" s="78"/>
      <c r="B136" s="75"/>
      <c r="C136" s="75"/>
      <c r="D136" s="49" t="s">
        <v>525</v>
      </c>
      <c r="E136" s="52">
        <v>9.3806921675774105E-2</v>
      </c>
      <c r="F136" s="52">
        <v>0.115664845173042</v>
      </c>
      <c r="G136" s="73" t="s">
        <v>1070</v>
      </c>
      <c r="H136" s="73">
        <v>1.2E-2</v>
      </c>
    </row>
    <row r="137" spans="1:8" ht="30" customHeight="1" x14ac:dyDescent="0.2">
      <c r="A137" s="78" t="s">
        <v>526</v>
      </c>
      <c r="B137" s="75">
        <f>1-SUM(E137:E138)</f>
        <v>0.19672131147540994</v>
      </c>
      <c r="C137" s="75">
        <f>1-SUM(F137:F138)</f>
        <v>0.57285974499089209</v>
      </c>
      <c r="D137" s="49" t="s">
        <v>527</v>
      </c>
      <c r="E137" s="52">
        <v>0.64116575591985403</v>
      </c>
      <c r="F137" s="52">
        <v>0.398907103825137</v>
      </c>
      <c r="G137" s="73" t="s">
        <v>1064</v>
      </c>
      <c r="H137" s="73">
        <v>1.4E-2</v>
      </c>
    </row>
    <row r="138" spans="1:8" ht="22.5" x14ac:dyDescent="0.2">
      <c r="A138" s="78"/>
      <c r="B138" s="75"/>
      <c r="C138" s="75"/>
      <c r="D138" s="49" t="s">
        <v>528</v>
      </c>
      <c r="E138" s="52">
        <v>0.162112932604736</v>
      </c>
      <c r="F138" s="52">
        <v>2.8233151183970899E-2</v>
      </c>
      <c r="G138" s="73" t="s">
        <v>1099</v>
      </c>
      <c r="H138" s="73">
        <v>1.2E-2</v>
      </c>
    </row>
    <row r="139" spans="1:8" ht="30" customHeight="1" x14ac:dyDescent="0.2">
      <c r="A139" s="78" t="s">
        <v>529</v>
      </c>
      <c r="B139" s="75">
        <f>1-SUM(E139:E140)</f>
        <v>0.19945355191256797</v>
      </c>
      <c r="C139" s="75">
        <f>1-SUM(F139:F140)</f>
        <v>0.52641165755919905</v>
      </c>
      <c r="D139" s="49" t="s">
        <v>530</v>
      </c>
      <c r="E139" s="52">
        <v>0.66666666666666696</v>
      </c>
      <c r="F139" s="52">
        <v>0.38615664845172998</v>
      </c>
      <c r="G139" s="73" t="s">
        <v>1082</v>
      </c>
      <c r="H139" s="73">
        <v>0.01</v>
      </c>
    </row>
    <row r="140" spans="1:8" ht="22.5" x14ac:dyDescent="0.2">
      <c r="A140" s="78"/>
      <c r="B140" s="75"/>
      <c r="C140" s="75"/>
      <c r="D140" s="49" t="s">
        <v>531</v>
      </c>
      <c r="E140" s="52">
        <v>0.13387978142076501</v>
      </c>
      <c r="F140" s="52">
        <v>8.7431693989070997E-2</v>
      </c>
      <c r="G140" s="73" t="s">
        <v>1080</v>
      </c>
      <c r="H140" s="73">
        <v>8.0000000000000002E-3</v>
      </c>
    </row>
    <row r="141" spans="1:8" ht="30" customHeight="1" x14ac:dyDescent="0.2">
      <c r="A141" s="3" t="s">
        <v>532</v>
      </c>
      <c r="B141" s="75">
        <f>1-SUM(E141:E142)</f>
        <v>0.20947176684881597</v>
      </c>
      <c r="C141" s="75">
        <f>1-SUM(F141:F142)</f>
        <v>0.52550091074681293</v>
      </c>
      <c r="D141" s="49" t="s">
        <v>533</v>
      </c>
      <c r="E141" s="52">
        <v>0.68488160291439004</v>
      </c>
      <c r="F141" s="52">
        <v>0.36338797814207602</v>
      </c>
      <c r="G141" s="73" t="s">
        <v>1101</v>
      </c>
      <c r="H141" s="73">
        <v>1.2E-2</v>
      </c>
    </row>
    <row r="142" spans="1:8" ht="22.5" x14ac:dyDescent="0.2">
      <c r="A142" s="3"/>
      <c r="B142" s="75"/>
      <c r="C142" s="75"/>
      <c r="D142" s="49" t="s">
        <v>534</v>
      </c>
      <c r="E142" s="52">
        <v>0.10564663023679401</v>
      </c>
      <c r="F142" s="52">
        <v>0.11111111111111099</v>
      </c>
      <c r="G142" s="73" t="s">
        <v>1059</v>
      </c>
      <c r="H142" s="73">
        <v>1.0999999999999999E-2</v>
      </c>
    </row>
    <row r="143" spans="1:8" ht="45" x14ac:dyDescent="0.2">
      <c r="A143" s="49" t="s">
        <v>535</v>
      </c>
      <c r="B143" s="52">
        <f>1-SUM(E143)</f>
        <v>0.93715846994535523</v>
      </c>
      <c r="C143" s="52">
        <f>1-SUM(F143)</f>
        <v>0.93715846994535523</v>
      </c>
      <c r="D143" s="49" t="s">
        <v>536</v>
      </c>
      <c r="E143" s="52">
        <v>6.2841530054644795E-2</v>
      </c>
      <c r="F143" s="52">
        <v>6.2841530054644795E-2</v>
      </c>
      <c r="G143" s="73" t="s">
        <v>1173</v>
      </c>
      <c r="H143" s="73">
        <v>0.01</v>
      </c>
    </row>
    <row r="144" spans="1:8" ht="15" customHeight="1" x14ac:dyDescent="0.2">
      <c r="A144" s="79" t="s">
        <v>1111</v>
      </c>
      <c r="B144" s="79"/>
      <c r="C144" s="79"/>
      <c r="D144" s="79"/>
      <c r="E144" s="74"/>
      <c r="F144" s="74"/>
      <c r="G144" s="87">
        <v>1098</v>
      </c>
      <c r="H144" s="87"/>
    </row>
    <row r="145" spans="1:8" ht="15" customHeight="1" x14ac:dyDescent="0.2">
      <c r="A145" s="3" t="s">
        <v>576</v>
      </c>
      <c r="B145" s="3"/>
      <c r="C145" s="3"/>
      <c r="D145" s="3"/>
      <c r="E145" s="51"/>
      <c r="F145" s="51"/>
      <c r="G145" s="87" t="s">
        <v>1174</v>
      </c>
      <c r="H145" s="87"/>
    </row>
    <row r="146" spans="1:8" ht="15" customHeight="1" x14ac:dyDescent="0.2">
      <c r="A146" s="3" t="s">
        <v>585</v>
      </c>
      <c r="B146" s="3"/>
      <c r="C146" s="3"/>
      <c r="D146" s="3"/>
      <c r="E146" s="51"/>
      <c r="F146" s="51"/>
      <c r="G146" s="88">
        <v>0.33900000000000002</v>
      </c>
      <c r="H146" s="88"/>
    </row>
    <row r="148" spans="1:8" x14ac:dyDescent="0.2">
      <c r="A148" s="46" t="s">
        <v>586</v>
      </c>
      <c r="B148" s="80" t="s">
        <v>587</v>
      </c>
      <c r="C148" s="80"/>
    </row>
    <row r="149" spans="1:8" x14ac:dyDescent="0.2">
      <c r="A149" s="46"/>
      <c r="B149" s="80" t="s">
        <v>588</v>
      </c>
      <c r="C149" s="80"/>
    </row>
    <row r="150" spans="1:8" x14ac:dyDescent="0.2">
      <c r="B150" s="80" t="s">
        <v>589</v>
      </c>
      <c r="C150" s="80"/>
    </row>
    <row r="151" spans="1:8" ht="27" customHeight="1" x14ac:dyDescent="0.2">
      <c r="A151" s="81" t="s">
        <v>1175</v>
      </c>
      <c r="B151" s="81"/>
      <c r="C151" s="81"/>
      <c r="D151" s="81"/>
      <c r="E151" s="81"/>
      <c r="F151" s="81"/>
      <c r="G151" s="81"/>
      <c r="H151" s="81"/>
    </row>
    <row r="152" spans="1:8" x14ac:dyDescent="0.2">
      <c r="A152" s="82" t="s">
        <v>591</v>
      </c>
      <c r="B152" s="82"/>
    </row>
    <row r="153" spans="1:8" x14ac:dyDescent="0.2">
      <c r="A153" s="82" t="s">
        <v>1114</v>
      </c>
      <c r="B153" s="82"/>
    </row>
  </sheetData>
  <mergeCells count="155">
    <mergeCell ref="A146:D146"/>
    <mergeCell ref="G146:H146"/>
    <mergeCell ref="B148:C148"/>
    <mergeCell ref="B149:C149"/>
    <mergeCell ref="B150:C150"/>
    <mergeCell ref="A151:H151"/>
    <mergeCell ref="A152:B152"/>
    <mergeCell ref="A153:B153"/>
    <mergeCell ref="A139:A140"/>
    <mergeCell ref="B139:B140"/>
    <mergeCell ref="C139:C140"/>
    <mergeCell ref="A141:A142"/>
    <mergeCell ref="B141:B142"/>
    <mergeCell ref="C141:C142"/>
    <mergeCell ref="A144:D144"/>
    <mergeCell ref="G144:H144"/>
    <mergeCell ref="A145:D145"/>
    <mergeCell ref="G145:H145"/>
    <mergeCell ref="A133:A134"/>
    <mergeCell ref="B133:B134"/>
    <mergeCell ref="C133:C134"/>
    <mergeCell ref="A135:A136"/>
    <mergeCell ref="B135:B136"/>
    <mergeCell ref="C135:C136"/>
    <mergeCell ref="A137:A138"/>
    <mergeCell ref="B137:B138"/>
    <mergeCell ref="C137:C138"/>
    <mergeCell ref="A120:A124"/>
    <mergeCell ref="B120:B124"/>
    <mergeCell ref="C120:C124"/>
    <mergeCell ref="A125:A128"/>
    <mergeCell ref="B125:B128"/>
    <mergeCell ref="C125:C128"/>
    <mergeCell ref="A129:A132"/>
    <mergeCell ref="B129:B132"/>
    <mergeCell ref="C129:C132"/>
    <mergeCell ref="A107:A108"/>
    <mergeCell ref="B107:B108"/>
    <mergeCell ref="C107:C108"/>
    <mergeCell ref="A109:A114"/>
    <mergeCell ref="B109:B114"/>
    <mergeCell ref="C109:C114"/>
    <mergeCell ref="A115:A119"/>
    <mergeCell ref="B115:B119"/>
    <mergeCell ref="C115:C119"/>
    <mergeCell ref="A101:A102"/>
    <mergeCell ref="B101:B102"/>
    <mergeCell ref="C101:C102"/>
    <mergeCell ref="A103:A104"/>
    <mergeCell ref="B103:B104"/>
    <mergeCell ref="C103:C104"/>
    <mergeCell ref="A105:A106"/>
    <mergeCell ref="B105:B106"/>
    <mergeCell ref="C105:C106"/>
    <mergeCell ref="A94:A95"/>
    <mergeCell ref="B94:B95"/>
    <mergeCell ref="C94:C95"/>
    <mergeCell ref="A96:A98"/>
    <mergeCell ref="B96:B98"/>
    <mergeCell ref="C96:C98"/>
    <mergeCell ref="A99:A100"/>
    <mergeCell ref="B99:B100"/>
    <mergeCell ref="C99:C100"/>
    <mergeCell ref="A84:A87"/>
    <mergeCell ref="B84:B87"/>
    <mergeCell ref="C84:C87"/>
    <mergeCell ref="A88:A89"/>
    <mergeCell ref="B88:B89"/>
    <mergeCell ref="C88:C89"/>
    <mergeCell ref="A90:A93"/>
    <mergeCell ref="B90:B93"/>
    <mergeCell ref="C90:C93"/>
    <mergeCell ref="A73:A74"/>
    <mergeCell ref="B73:B74"/>
    <mergeCell ref="C73:C74"/>
    <mergeCell ref="A75:A80"/>
    <mergeCell ref="B75:B80"/>
    <mergeCell ref="C75:C80"/>
    <mergeCell ref="A81:A83"/>
    <mergeCell ref="B81:B83"/>
    <mergeCell ref="C81:C83"/>
    <mergeCell ref="A67:A68"/>
    <mergeCell ref="B67:B68"/>
    <mergeCell ref="C67:C68"/>
    <mergeCell ref="A69:A70"/>
    <mergeCell ref="B69:B70"/>
    <mergeCell ref="C69:C70"/>
    <mergeCell ref="A71:A72"/>
    <mergeCell ref="B71:B72"/>
    <mergeCell ref="C71:C72"/>
    <mergeCell ref="A59:A60"/>
    <mergeCell ref="B59:B60"/>
    <mergeCell ref="C59:C60"/>
    <mergeCell ref="A61:A64"/>
    <mergeCell ref="B61:B64"/>
    <mergeCell ref="C61:C64"/>
    <mergeCell ref="A65:A66"/>
    <mergeCell ref="B65:B66"/>
    <mergeCell ref="C65:C66"/>
    <mergeCell ref="A52:A53"/>
    <mergeCell ref="B52:B53"/>
    <mergeCell ref="C52:C53"/>
    <mergeCell ref="A54:A56"/>
    <mergeCell ref="B54:B56"/>
    <mergeCell ref="C54:C56"/>
    <mergeCell ref="A57:A58"/>
    <mergeCell ref="B57:B58"/>
    <mergeCell ref="C57:C58"/>
    <mergeCell ref="A45:A46"/>
    <mergeCell ref="B45:B46"/>
    <mergeCell ref="C45:C46"/>
    <mergeCell ref="A47:A48"/>
    <mergeCell ref="B47:B48"/>
    <mergeCell ref="C47:C48"/>
    <mergeCell ref="A49:A51"/>
    <mergeCell ref="B49:B51"/>
    <mergeCell ref="C49:C51"/>
    <mergeCell ref="A33:A37"/>
    <mergeCell ref="B33:B37"/>
    <mergeCell ref="C33:C37"/>
    <mergeCell ref="A38:A42"/>
    <mergeCell ref="B38:B42"/>
    <mergeCell ref="C38:C42"/>
    <mergeCell ref="A43:A44"/>
    <mergeCell ref="B43:B44"/>
    <mergeCell ref="C43:C44"/>
    <mergeCell ref="A21:A22"/>
    <mergeCell ref="B21:B22"/>
    <mergeCell ref="C21:C22"/>
    <mergeCell ref="A23:A27"/>
    <mergeCell ref="B23:B27"/>
    <mergeCell ref="C23:C27"/>
    <mergeCell ref="A28:A32"/>
    <mergeCell ref="B28:B32"/>
    <mergeCell ref="C28:C32"/>
    <mergeCell ref="A5:F5"/>
    <mergeCell ref="A6:F6"/>
    <mergeCell ref="A7:A10"/>
    <mergeCell ref="B7:B10"/>
    <mergeCell ref="C7:C10"/>
    <mergeCell ref="A11:A14"/>
    <mergeCell ref="B11:B14"/>
    <mergeCell ref="C11:C14"/>
    <mergeCell ref="A15:A20"/>
    <mergeCell ref="B15:B20"/>
    <mergeCell ref="C15:C20"/>
    <mergeCell ref="A1:H1"/>
    <mergeCell ref="A2:D2"/>
    <mergeCell ref="E2:F3"/>
    <mergeCell ref="G2:H2"/>
    <mergeCell ref="A3:A4"/>
    <mergeCell ref="B3:C3"/>
    <mergeCell ref="D3:D4"/>
    <mergeCell ref="G3:G4"/>
    <mergeCell ref="H3:H4"/>
  </mergeCell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
  <sheetViews>
    <sheetView zoomScaleNormal="100" workbookViewId="0"/>
  </sheetViews>
  <sheetFormatPr baseColWidth="10" defaultColWidth="9.140625" defaultRowHeight="12.75" x14ac:dyDescent="0.2"/>
  <cols>
    <col min="1" max="1" width="11.5703125" style="14"/>
    <col min="2" max="7" width="15.28515625" style="14" customWidth="1"/>
    <col min="8" max="1025" width="11.5703125" style="14"/>
  </cols>
  <sheetData>
    <row r="1" spans="1:7" ht="12.75" customHeight="1" x14ac:dyDescent="0.2">
      <c r="A1" s="10" t="s">
        <v>5</v>
      </c>
      <c r="B1" s="10"/>
      <c r="C1" s="10"/>
      <c r="D1" s="10"/>
      <c r="E1" s="10"/>
      <c r="F1" s="10"/>
      <c r="G1" s="10"/>
    </row>
    <row r="2" spans="1:7" ht="12.75" customHeight="1" x14ac:dyDescent="0.2">
      <c r="A2" s="20"/>
      <c r="B2" s="20"/>
      <c r="C2" s="20"/>
      <c r="D2" s="20"/>
      <c r="E2" s="20"/>
      <c r="F2" s="20"/>
      <c r="G2" s="20"/>
    </row>
    <row r="3" spans="1:7" ht="12.75" customHeight="1" x14ac:dyDescent="0.2">
      <c r="A3" s="9" t="s">
        <v>63</v>
      </c>
      <c r="B3" s="9" t="s">
        <v>64</v>
      </c>
      <c r="C3" s="9"/>
      <c r="D3" s="9" t="s">
        <v>65</v>
      </c>
      <c r="E3" s="9"/>
      <c r="F3" s="9" t="s">
        <v>66</v>
      </c>
      <c r="G3" s="9"/>
    </row>
    <row r="4" spans="1:7" ht="22.5" x14ac:dyDescent="0.2">
      <c r="A4" s="9"/>
      <c r="B4" s="26" t="s">
        <v>67</v>
      </c>
      <c r="C4" s="26" t="s">
        <v>68</v>
      </c>
      <c r="D4" s="26" t="s">
        <v>67</v>
      </c>
      <c r="E4" s="26" t="s">
        <v>68</v>
      </c>
      <c r="F4" s="26" t="s">
        <v>67</v>
      </c>
      <c r="G4" s="26" t="s">
        <v>68</v>
      </c>
    </row>
    <row r="5" spans="1:7" ht="101.25" x14ac:dyDescent="0.2">
      <c r="A5" s="27" t="s">
        <v>69</v>
      </c>
      <c r="B5" s="28" t="s">
        <v>70</v>
      </c>
      <c r="C5" s="28" t="s">
        <v>71</v>
      </c>
      <c r="D5" s="28" t="s">
        <v>72</v>
      </c>
      <c r="E5" s="28" t="s">
        <v>73</v>
      </c>
      <c r="F5" s="28" t="s">
        <v>74</v>
      </c>
      <c r="G5" s="28" t="s">
        <v>75</v>
      </c>
    </row>
    <row r="6" spans="1:7" ht="12.75" customHeight="1" x14ac:dyDescent="0.2">
      <c r="A6" s="8" t="s">
        <v>76</v>
      </c>
      <c r="B6" s="8"/>
      <c r="C6" s="8"/>
      <c r="D6" s="8"/>
      <c r="E6" s="8"/>
      <c r="F6" s="8"/>
      <c r="G6" s="8"/>
    </row>
  </sheetData>
  <mergeCells count="6">
    <mergeCell ref="A6:G6"/>
    <mergeCell ref="A1:G1"/>
    <mergeCell ref="A3:A4"/>
    <mergeCell ref="B3:C3"/>
    <mergeCell ref="D3:E3"/>
    <mergeCell ref="F3:G3"/>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4"/>
  <sheetViews>
    <sheetView zoomScaleNormal="100" workbookViewId="0"/>
  </sheetViews>
  <sheetFormatPr baseColWidth="10" defaultColWidth="9.140625" defaultRowHeight="12.75" x14ac:dyDescent="0.2"/>
  <cols>
    <col min="1" max="1" width="11.5703125" style="14"/>
    <col min="2" max="6" width="15.42578125" style="14" customWidth="1"/>
    <col min="7" max="1025" width="11.5703125" style="14"/>
  </cols>
  <sheetData>
    <row r="1" spans="1:6" ht="15" customHeight="1" x14ac:dyDescent="0.2">
      <c r="A1" s="10" t="s">
        <v>6</v>
      </c>
      <c r="B1" s="10"/>
      <c r="C1" s="10"/>
      <c r="D1" s="10"/>
      <c r="E1" s="10"/>
      <c r="F1" s="10"/>
    </row>
    <row r="2" spans="1:6" ht="12" customHeight="1" x14ac:dyDescent="0.2">
      <c r="A2" s="20"/>
      <c r="B2" s="20"/>
      <c r="C2" s="20"/>
      <c r="D2" s="20"/>
      <c r="E2" s="20"/>
      <c r="F2" s="20"/>
    </row>
    <row r="3" spans="1:6" ht="22.5" x14ac:dyDescent="0.2">
      <c r="A3" s="26" t="s">
        <v>77</v>
      </c>
      <c r="B3" s="26" t="s">
        <v>78</v>
      </c>
      <c r="C3" s="26" t="s">
        <v>79</v>
      </c>
      <c r="D3" s="26" t="s">
        <v>80</v>
      </c>
      <c r="E3" s="26" t="s">
        <v>81</v>
      </c>
      <c r="F3" s="26" t="s">
        <v>82</v>
      </c>
    </row>
    <row r="4" spans="1:6" ht="15.75" customHeight="1" x14ac:dyDescent="0.2">
      <c r="A4" s="24" t="s">
        <v>83</v>
      </c>
      <c r="B4" s="22">
        <v>54</v>
      </c>
      <c r="C4" s="22">
        <v>54</v>
      </c>
      <c r="D4" s="22">
        <v>50</v>
      </c>
      <c r="E4" s="22">
        <v>60</v>
      </c>
      <c r="F4" s="22">
        <v>55</v>
      </c>
    </row>
    <row r="5" spans="1:6" x14ac:dyDescent="0.2">
      <c r="A5" s="24" t="s">
        <v>84</v>
      </c>
      <c r="B5" s="22">
        <v>52</v>
      </c>
      <c r="C5" s="22">
        <v>56</v>
      </c>
      <c r="D5" s="22">
        <v>59</v>
      </c>
      <c r="E5" s="22">
        <v>66</v>
      </c>
      <c r="F5" s="22">
        <v>60</v>
      </c>
    </row>
    <row r="6" spans="1:6" x14ac:dyDescent="0.2">
      <c r="A6" s="24" t="s">
        <v>85</v>
      </c>
      <c r="B6" s="22">
        <v>56</v>
      </c>
      <c r="C6" s="22">
        <v>59</v>
      </c>
      <c r="D6" s="22">
        <v>60</v>
      </c>
      <c r="E6" s="22">
        <v>68</v>
      </c>
      <c r="F6" s="22">
        <v>62</v>
      </c>
    </row>
    <row r="7" spans="1:6" x14ac:dyDescent="0.2">
      <c r="A7" s="24" t="s">
        <v>86</v>
      </c>
      <c r="B7" s="22">
        <v>56</v>
      </c>
      <c r="C7" s="22">
        <v>61</v>
      </c>
      <c r="D7" s="22">
        <v>66</v>
      </c>
      <c r="E7" s="22">
        <v>70</v>
      </c>
      <c r="F7" s="22">
        <v>63</v>
      </c>
    </row>
    <row r="8" spans="1:6" x14ac:dyDescent="0.2">
      <c r="A8" s="24" t="s">
        <v>87</v>
      </c>
      <c r="B8" s="22">
        <v>58</v>
      </c>
      <c r="C8" s="22">
        <v>62</v>
      </c>
      <c r="D8" s="22">
        <v>71</v>
      </c>
      <c r="E8" s="22">
        <v>73</v>
      </c>
      <c r="F8" s="22">
        <v>66</v>
      </c>
    </row>
    <row r="9" spans="1:6" x14ac:dyDescent="0.2">
      <c r="A9" s="24" t="s">
        <v>88</v>
      </c>
      <c r="B9" s="22">
        <v>65</v>
      </c>
      <c r="C9" s="22">
        <v>67</v>
      </c>
      <c r="D9" s="22">
        <v>74</v>
      </c>
      <c r="E9" s="29">
        <v>77</v>
      </c>
      <c r="F9" s="22">
        <v>70</v>
      </c>
    </row>
    <row r="10" spans="1:6" x14ac:dyDescent="0.2">
      <c r="A10" s="24" t="s">
        <v>82</v>
      </c>
      <c r="B10" s="22">
        <v>57</v>
      </c>
      <c r="C10" s="22">
        <v>60</v>
      </c>
      <c r="D10" s="22">
        <v>66</v>
      </c>
      <c r="E10" s="22">
        <v>69</v>
      </c>
      <c r="F10" s="22">
        <v>63</v>
      </c>
    </row>
    <row r="11" spans="1:6" ht="12.75" customHeight="1" x14ac:dyDescent="0.2">
      <c r="A11" s="8" t="s">
        <v>89</v>
      </c>
      <c r="B11" s="8"/>
      <c r="C11" s="8"/>
      <c r="D11" s="8"/>
      <c r="E11" s="8"/>
      <c r="F11" s="8"/>
    </row>
    <row r="12" spans="1:6" ht="23.85" customHeight="1" x14ac:dyDescent="0.2">
      <c r="A12" s="10" t="s">
        <v>90</v>
      </c>
      <c r="B12" s="10"/>
      <c r="C12" s="10"/>
      <c r="D12" s="10"/>
      <c r="E12" s="10"/>
      <c r="F12" s="10"/>
    </row>
    <row r="13" spans="1:6" ht="12.75" customHeight="1" x14ac:dyDescent="0.2">
      <c r="A13" s="10" t="s">
        <v>91</v>
      </c>
      <c r="B13" s="10"/>
      <c r="C13" s="10"/>
      <c r="D13" s="10"/>
      <c r="E13" s="10"/>
      <c r="F13" s="10"/>
    </row>
    <row r="14" spans="1:6" ht="12.75" customHeight="1" x14ac:dyDescent="0.2">
      <c r="A14" s="10" t="s">
        <v>92</v>
      </c>
      <c r="B14" s="10"/>
      <c r="C14" s="10"/>
      <c r="D14" s="10"/>
      <c r="E14" s="10"/>
      <c r="F14" s="10"/>
    </row>
  </sheetData>
  <mergeCells count="5">
    <mergeCell ref="A1:F1"/>
    <mergeCell ref="A11:F11"/>
    <mergeCell ref="A12:F12"/>
    <mergeCell ref="A13:F13"/>
    <mergeCell ref="A14:F14"/>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4"/>
  <sheetViews>
    <sheetView zoomScaleNormal="100" workbookViewId="0">
      <selection activeCell="A2" sqref="A2"/>
    </sheetView>
  </sheetViews>
  <sheetFormatPr baseColWidth="10" defaultColWidth="9.140625" defaultRowHeight="12.75" x14ac:dyDescent="0.2"/>
  <cols>
    <col min="1" max="1" width="19" style="14" customWidth="1"/>
    <col min="2" max="6" width="14" style="14" customWidth="1"/>
    <col min="7" max="1025" width="11.5703125" style="14"/>
  </cols>
  <sheetData>
    <row r="1" spans="1:6" ht="12" customHeight="1" x14ac:dyDescent="0.2">
      <c r="A1" s="10" t="s">
        <v>7</v>
      </c>
      <c r="B1" s="10"/>
      <c r="C1" s="10"/>
      <c r="D1" s="10"/>
      <c r="E1" s="10"/>
      <c r="F1" s="10"/>
    </row>
    <row r="2" spans="1:6" ht="12.75" customHeight="1" x14ac:dyDescent="0.2"/>
    <row r="3" spans="1:6" ht="12.75" customHeight="1" x14ac:dyDescent="0.2">
      <c r="A3" s="7" t="s">
        <v>93</v>
      </c>
      <c r="B3" s="7"/>
      <c r="C3" s="7"/>
      <c r="D3" s="7"/>
      <c r="E3" s="7"/>
      <c r="F3" s="7"/>
    </row>
    <row r="4" spans="1:6" ht="33.75" x14ac:dyDescent="0.2">
      <c r="A4" s="24" t="s">
        <v>94</v>
      </c>
      <c r="B4" s="26" t="s">
        <v>78</v>
      </c>
      <c r="C4" s="26" t="s">
        <v>79</v>
      </c>
      <c r="D4" s="26" t="s">
        <v>80</v>
      </c>
      <c r="E4" s="26" t="s">
        <v>81</v>
      </c>
      <c r="F4" s="26" t="s">
        <v>82</v>
      </c>
    </row>
    <row r="5" spans="1:6" ht="22.5" x14ac:dyDescent="0.2">
      <c r="A5" s="24" t="s">
        <v>95</v>
      </c>
      <c r="B5" s="22">
        <v>41</v>
      </c>
      <c r="C5" s="22">
        <v>43</v>
      </c>
      <c r="D5" s="22">
        <v>54</v>
      </c>
      <c r="E5" s="29">
        <v>50</v>
      </c>
      <c r="F5" s="22">
        <v>47</v>
      </c>
    </row>
    <row r="6" spans="1:6" x14ac:dyDescent="0.2">
      <c r="A6" s="24" t="s">
        <v>96</v>
      </c>
      <c r="B6" s="22">
        <v>30</v>
      </c>
      <c r="C6" s="22">
        <v>28</v>
      </c>
      <c r="D6" s="22">
        <v>36</v>
      </c>
      <c r="E6" s="22">
        <v>31</v>
      </c>
      <c r="F6" s="22">
        <v>31</v>
      </c>
    </row>
    <row r="7" spans="1:6" x14ac:dyDescent="0.2">
      <c r="A7" s="24" t="s">
        <v>97</v>
      </c>
      <c r="B7" s="22">
        <v>5</v>
      </c>
      <c r="C7" s="22">
        <v>5</v>
      </c>
      <c r="D7" s="22">
        <v>8</v>
      </c>
      <c r="E7" s="22">
        <v>6</v>
      </c>
      <c r="F7" s="22">
        <v>6</v>
      </c>
    </row>
    <row r="8" spans="1:6" x14ac:dyDescent="0.2">
      <c r="A8" s="24" t="s">
        <v>98</v>
      </c>
      <c r="B8" s="22">
        <v>16</v>
      </c>
      <c r="C8" s="22">
        <v>18</v>
      </c>
      <c r="D8" s="29">
        <v>27</v>
      </c>
      <c r="E8" s="22">
        <v>22</v>
      </c>
      <c r="F8" s="22">
        <v>20</v>
      </c>
    </row>
    <row r="9" spans="1:6" x14ac:dyDescent="0.2">
      <c r="A9" s="24" t="s">
        <v>99</v>
      </c>
      <c r="B9" s="22">
        <v>12</v>
      </c>
      <c r="C9" s="22">
        <v>15</v>
      </c>
      <c r="D9" s="22">
        <v>18</v>
      </c>
      <c r="E9" s="22">
        <v>19</v>
      </c>
      <c r="F9" s="22">
        <v>15</v>
      </c>
    </row>
    <row r="10" spans="1:6" ht="11.25" customHeight="1" x14ac:dyDescent="0.2">
      <c r="A10" s="8" t="s">
        <v>89</v>
      </c>
      <c r="B10" s="8"/>
      <c r="C10" s="8"/>
      <c r="D10" s="8"/>
      <c r="E10" s="8"/>
      <c r="F10" s="8"/>
    </row>
    <row r="11" spans="1:6" ht="69" customHeight="1" x14ac:dyDescent="0.2">
      <c r="A11" s="8" t="s">
        <v>100</v>
      </c>
      <c r="B11" s="8"/>
      <c r="C11" s="8"/>
      <c r="D11" s="8"/>
      <c r="E11" s="8"/>
      <c r="F11" s="8"/>
    </row>
    <row r="12" spans="1:6" ht="23.85" customHeight="1" x14ac:dyDescent="0.2">
      <c r="A12" s="10" t="s">
        <v>101</v>
      </c>
      <c r="B12" s="10"/>
      <c r="C12" s="10"/>
      <c r="D12" s="10"/>
      <c r="E12" s="10"/>
      <c r="F12" s="10"/>
    </row>
    <row r="13" spans="1:6" ht="12.75" customHeight="1" x14ac:dyDescent="0.2">
      <c r="A13" s="10" t="s">
        <v>102</v>
      </c>
      <c r="B13" s="10"/>
      <c r="C13" s="10"/>
      <c r="D13" s="10"/>
      <c r="E13" s="10"/>
      <c r="F13" s="10"/>
    </row>
    <row r="14" spans="1:6" ht="12.75" customHeight="1" x14ac:dyDescent="0.2">
      <c r="A14" s="10" t="s">
        <v>103</v>
      </c>
      <c r="B14" s="10"/>
      <c r="C14" s="10"/>
      <c r="D14" s="10"/>
      <c r="E14" s="10"/>
      <c r="F14" s="10"/>
    </row>
  </sheetData>
  <mergeCells count="7">
    <mergeCell ref="A13:F13"/>
    <mergeCell ref="A14:F14"/>
    <mergeCell ref="A1:F1"/>
    <mergeCell ref="A3:F3"/>
    <mergeCell ref="A10:F10"/>
    <mergeCell ref="A11:F11"/>
    <mergeCell ref="A12:F12"/>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5"/>
  <sheetViews>
    <sheetView zoomScaleNormal="100" workbookViewId="0"/>
  </sheetViews>
  <sheetFormatPr baseColWidth="10" defaultColWidth="9.140625" defaultRowHeight="12.75" x14ac:dyDescent="0.2"/>
  <cols>
    <col min="1" max="1" width="25" style="14" customWidth="1"/>
    <col min="2" max="7" width="23.7109375" style="14" customWidth="1"/>
    <col min="8" max="1025" width="11.5703125" style="14"/>
  </cols>
  <sheetData>
    <row r="1" spans="1:7" ht="12.75" customHeight="1" x14ac:dyDescent="0.2">
      <c r="A1" s="10" t="s">
        <v>8</v>
      </c>
      <c r="B1" s="10"/>
      <c r="C1" s="10"/>
      <c r="D1" s="10"/>
      <c r="E1" s="10"/>
      <c r="F1" s="10"/>
      <c r="G1" s="10"/>
    </row>
    <row r="2" spans="1:7" ht="12.75" customHeight="1" x14ac:dyDescent="0.2">
      <c r="A2" s="20"/>
      <c r="B2" s="20"/>
      <c r="C2" s="20"/>
      <c r="D2" s="20"/>
      <c r="E2" s="20"/>
      <c r="F2" s="20"/>
      <c r="G2" s="20"/>
    </row>
    <row r="3" spans="1:7" ht="33.75" x14ac:dyDescent="0.2">
      <c r="A3" s="26" t="s">
        <v>77</v>
      </c>
      <c r="B3" s="23" t="s">
        <v>104</v>
      </c>
      <c r="C3" s="26" t="s">
        <v>105</v>
      </c>
      <c r="D3" s="26" t="s">
        <v>106</v>
      </c>
      <c r="E3" s="26" t="s">
        <v>107</v>
      </c>
      <c r="F3" s="26" t="s">
        <v>108</v>
      </c>
      <c r="G3" s="26" t="s">
        <v>82</v>
      </c>
    </row>
    <row r="4" spans="1:7" x14ac:dyDescent="0.2">
      <c r="A4" s="31" t="s">
        <v>83</v>
      </c>
      <c r="B4" s="22">
        <v>40</v>
      </c>
      <c r="C4" s="22">
        <v>25</v>
      </c>
      <c r="D4" s="22">
        <v>17</v>
      </c>
      <c r="E4" s="22">
        <v>5</v>
      </c>
      <c r="F4" s="22">
        <v>15</v>
      </c>
      <c r="G4" s="22">
        <v>55</v>
      </c>
    </row>
    <row r="5" spans="1:7" x14ac:dyDescent="0.2">
      <c r="A5" s="31" t="s">
        <v>84</v>
      </c>
      <c r="B5" s="22">
        <v>45</v>
      </c>
      <c r="C5" s="22">
        <v>30</v>
      </c>
      <c r="D5" s="22">
        <v>20</v>
      </c>
      <c r="E5" s="22">
        <v>5</v>
      </c>
      <c r="F5" s="22">
        <v>16</v>
      </c>
      <c r="G5" s="22">
        <v>60</v>
      </c>
    </row>
    <row r="6" spans="1:7" x14ac:dyDescent="0.2">
      <c r="A6" s="31" t="s">
        <v>85</v>
      </c>
      <c r="B6" s="22">
        <v>48</v>
      </c>
      <c r="C6" s="22">
        <v>31</v>
      </c>
      <c r="D6" s="29">
        <v>21</v>
      </c>
      <c r="E6" s="22">
        <v>5</v>
      </c>
      <c r="F6" s="22">
        <v>17</v>
      </c>
      <c r="G6" s="22">
        <v>62</v>
      </c>
    </row>
    <row r="7" spans="1:7" x14ac:dyDescent="0.2">
      <c r="A7" s="31" t="s">
        <v>86</v>
      </c>
      <c r="B7" s="22">
        <v>48</v>
      </c>
      <c r="C7" s="22">
        <v>32</v>
      </c>
      <c r="D7" s="22">
        <v>21</v>
      </c>
      <c r="E7" s="22">
        <v>6</v>
      </c>
      <c r="F7" s="22">
        <v>17</v>
      </c>
      <c r="G7" s="22">
        <v>63</v>
      </c>
    </row>
    <row r="8" spans="1:7" x14ac:dyDescent="0.2">
      <c r="A8" s="31" t="s">
        <v>87</v>
      </c>
      <c r="B8" s="22">
        <v>52</v>
      </c>
      <c r="C8" s="22">
        <v>35</v>
      </c>
      <c r="D8" s="22">
        <v>24</v>
      </c>
      <c r="E8" s="22">
        <v>6</v>
      </c>
      <c r="F8" s="22">
        <v>17</v>
      </c>
      <c r="G8" s="22">
        <v>66</v>
      </c>
    </row>
    <row r="9" spans="1:7" x14ac:dyDescent="0.2">
      <c r="A9" s="31" t="s">
        <v>109</v>
      </c>
      <c r="B9" s="22">
        <v>55</v>
      </c>
      <c r="C9" s="22">
        <v>38</v>
      </c>
      <c r="D9" s="22">
        <v>26</v>
      </c>
      <c r="E9" s="22">
        <v>8</v>
      </c>
      <c r="F9" s="22">
        <v>17</v>
      </c>
      <c r="G9" s="22">
        <v>70</v>
      </c>
    </row>
    <row r="10" spans="1:7" x14ac:dyDescent="0.2">
      <c r="A10" s="31" t="s">
        <v>82</v>
      </c>
      <c r="B10" s="22">
        <v>47</v>
      </c>
      <c r="C10" s="22">
        <v>31</v>
      </c>
      <c r="D10" s="22">
        <v>20</v>
      </c>
      <c r="E10" s="22">
        <v>6</v>
      </c>
      <c r="F10" s="22">
        <v>15</v>
      </c>
      <c r="G10" s="22">
        <v>63</v>
      </c>
    </row>
    <row r="11" spans="1:7" ht="22.5" x14ac:dyDescent="0.2">
      <c r="A11" s="31" t="s">
        <v>110</v>
      </c>
      <c r="B11" s="32">
        <v>1.38</v>
      </c>
      <c r="C11" s="32">
        <v>1.52</v>
      </c>
      <c r="D11" s="32">
        <v>1.53</v>
      </c>
      <c r="E11" s="32">
        <v>1.6</v>
      </c>
      <c r="F11" s="32" t="s">
        <v>111</v>
      </c>
      <c r="G11" s="32">
        <v>1.27</v>
      </c>
    </row>
    <row r="12" spans="1:7" ht="12.75" customHeight="1" x14ac:dyDescent="0.2">
      <c r="A12" s="8" t="s">
        <v>89</v>
      </c>
      <c r="B12" s="8"/>
      <c r="C12" s="8"/>
      <c r="D12" s="8"/>
      <c r="E12" s="8"/>
      <c r="F12" s="8"/>
      <c r="G12" s="8"/>
    </row>
    <row r="13" spans="1:7" ht="15" customHeight="1" x14ac:dyDescent="0.2">
      <c r="A13" s="10" t="s">
        <v>112</v>
      </c>
      <c r="B13" s="10"/>
      <c r="C13" s="10"/>
      <c r="D13" s="10"/>
      <c r="E13" s="10"/>
      <c r="F13" s="10"/>
      <c r="G13" s="10"/>
    </row>
    <row r="14" spans="1:7" ht="12.75" customHeight="1" x14ac:dyDescent="0.2">
      <c r="A14" s="10" t="s">
        <v>113</v>
      </c>
      <c r="B14" s="10"/>
      <c r="C14" s="10"/>
      <c r="D14" s="10"/>
      <c r="E14" s="10"/>
      <c r="F14" s="10"/>
      <c r="G14" s="10"/>
    </row>
    <row r="15" spans="1:7" ht="12.75" customHeight="1" x14ac:dyDescent="0.2">
      <c r="A15" s="10" t="s">
        <v>103</v>
      </c>
      <c r="B15" s="10"/>
      <c r="C15" s="10"/>
      <c r="D15" s="10"/>
      <c r="E15" s="10"/>
      <c r="F15" s="10"/>
      <c r="G15" s="10"/>
    </row>
  </sheetData>
  <mergeCells count="5">
    <mergeCell ref="A1:G1"/>
    <mergeCell ref="A12:G12"/>
    <mergeCell ref="A13:G13"/>
    <mergeCell ref="A14:G14"/>
    <mergeCell ref="A15:G15"/>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2"/>
  <sheetViews>
    <sheetView zoomScaleNormal="100" workbookViewId="0"/>
  </sheetViews>
  <sheetFormatPr baseColWidth="10" defaultColWidth="9.140625" defaultRowHeight="12.75" x14ac:dyDescent="0.2"/>
  <cols>
    <col min="1" max="1" width="19.28515625" style="14" customWidth="1"/>
    <col min="2" max="7" width="13.85546875" style="14" customWidth="1"/>
    <col min="8" max="8" width="16.85546875" style="14" customWidth="1"/>
    <col min="9" max="1025" width="11.5703125" style="14"/>
  </cols>
  <sheetData>
    <row r="1" spans="1:8" ht="12.75" customHeight="1" x14ac:dyDescent="0.2">
      <c r="A1" s="10" t="s">
        <v>9</v>
      </c>
      <c r="B1" s="10"/>
      <c r="C1" s="10"/>
      <c r="D1" s="10"/>
      <c r="E1" s="10"/>
      <c r="F1" s="10"/>
      <c r="G1" s="10"/>
      <c r="H1" s="10"/>
    </row>
    <row r="2" spans="1:8" ht="12.75" customHeight="1" x14ac:dyDescent="0.2">
      <c r="A2" s="20"/>
      <c r="B2" s="20"/>
      <c r="C2" s="20"/>
      <c r="D2" s="20"/>
      <c r="E2" s="20"/>
      <c r="F2" s="20"/>
      <c r="G2" s="20"/>
      <c r="H2" s="20"/>
    </row>
    <row r="3" spans="1:8" ht="12.75" customHeight="1" x14ac:dyDescent="0.2">
      <c r="A3" s="6" t="s">
        <v>114</v>
      </c>
      <c r="B3" s="9">
        <v>2011</v>
      </c>
      <c r="C3" s="9"/>
      <c r="D3" s="9"/>
      <c r="E3" s="5">
        <v>2015</v>
      </c>
      <c r="F3" s="5"/>
      <c r="G3" s="5"/>
      <c r="H3" s="9" t="s">
        <v>115</v>
      </c>
    </row>
    <row r="4" spans="1:8" ht="22.5" x14ac:dyDescent="0.2">
      <c r="A4" s="6"/>
      <c r="B4" s="26" t="s">
        <v>51</v>
      </c>
      <c r="C4" s="33" t="s">
        <v>77</v>
      </c>
      <c r="D4" s="26" t="s">
        <v>116</v>
      </c>
      <c r="E4" s="26" t="s">
        <v>51</v>
      </c>
      <c r="F4" s="26" t="s">
        <v>77</v>
      </c>
      <c r="G4" s="26" t="s">
        <v>116</v>
      </c>
      <c r="H4" s="9"/>
    </row>
    <row r="5" spans="1:8" ht="25.5" customHeight="1" x14ac:dyDescent="0.2">
      <c r="A5" s="31" t="s">
        <v>78</v>
      </c>
      <c r="B5" s="32">
        <v>55</v>
      </c>
      <c r="C5" s="32">
        <v>721</v>
      </c>
      <c r="D5" s="32">
        <v>181</v>
      </c>
      <c r="E5" s="32">
        <v>57</v>
      </c>
      <c r="F5" s="32">
        <v>736</v>
      </c>
      <c r="G5" s="30">
        <v>218</v>
      </c>
      <c r="H5" s="34" t="s">
        <v>117</v>
      </c>
    </row>
    <row r="6" spans="1:8" s="37" customFormat="1" ht="22.5" x14ac:dyDescent="0.2">
      <c r="A6" s="25" t="s">
        <v>79</v>
      </c>
      <c r="B6" s="35">
        <v>56</v>
      </c>
      <c r="C6" s="35">
        <v>669</v>
      </c>
      <c r="D6" s="35">
        <v>188</v>
      </c>
      <c r="E6" s="35">
        <v>60</v>
      </c>
      <c r="F6" s="35">
        <v>689</v>
      </c>
      <c r="G6" s="35">
        <v>209</v>
      </c>
      <c r="H6" s="36" t="s">
        <v>118</v>
      </c>
    </row>
    <row r="7" spans="1:8" ht="22.5" x14ac:dyDescent="0.2">
      <c r="A7" s="31" t="s">
        <v>80</v>
      </c>
      <c r="B7" s="32">
        <v>63</v>
      </c>
      <c r="C7" s="32">
        <v>711</v>
      </c>
      <c r="D7" s="32">
        <v>201</v>
      </c>
      <c r="E7" s="32">
        <v>66</v>
      </c>
      <c r="F7" s="32">
        <v>731</v>
      </c>
      <c r="G7" s="32">
        <v>224</v>
      </c>
      <c r="H7" s="34" t="s">
        <v>119</v>
      </c>
    </row>
    <row r="8" spans="1:8" s="37" customFormat="1" ht="22.5" x14ac:dyDescent="0.2">
      <c r="A8" s="25" t="s">
        <v>81</v>
      </c>
      <c r="B8" s="35">
        <v>64</v>
      </c>
      <c r="C8" s="35">
        <v>672</v>
      </c>
      <c r="D8" s="35">
        <v>186</v>
      </c>
      <c r="E8" s="35">
        <v>69</v>
      </c>
      <c r="F8" s="35">
        <v>701</v>
      </c>
      <c r="G8" s="35">
        <v>214</v>
      </c>
      <c r="H8" s="36" t="s">
        <v>120</v>
      </c>
    </row>
    <row r="9" spans="1:8" ht="12.75" customHeight="1" x14ac:dyDescent="0.2">
      <c r="A9" s="8" t="s">
        <v>89</v>
      </c>
      <c r="B9" s="8"/>
      <c r="C9" s="8"/>
      <c r="D9" s="8"/>
      <c r="E9" s="8"/>
      <c r="F9" s="8"/>
      <c r="G9" s="8"/>
      <c r="H9" s="8"/>
    </row>
    <row r="10" spans="1:8" ht="14.25" customHeight="1" x14ac:dyDescent="0.2">
      <c r="A10" s="10" t="s">
        <v>121</v>
      </c>
      <c r="B10" s="10"/>
      <c r="C10" s="10"/>
      <c r="D10" s="10"/>
      <c r="E10" s="10"/>
      <c r="F10" s="10"/>
      <c r="G10" s="10"/>
      <c r="H10" s="10"/>
    </row>
    <row r="11" spans="1:8" ht="12.75" customHeight="1" x14ac:dyDescent="0.2">
      <c r="A11" s="10" t="s">
        <v>113</v>
      </c>
      <c r="B11" s="10"/>
      <c r="C11" s="10"/>
      <c r="D11" s="10"/>
      <c r="E11" s="10"/>
      <c r="F11" s="10"/>
      <c r="G11" s="10"/>
      <c r="H11" s="10"/>
    </row>
    <row r="12" spans="1:8" ht="12.75" customHeight="1" x14ac:dyDescent="0.2">
      <c r="A12" s="10" t="s">
        <v>122</v>
      </c>
      <c r="B12" s="10"/>
      <c r="C12" s="10"/>
      <c r="D12" s="10"/>
      <c r="E12" s="10"/>
      <c r="F12" s="10"/>
      <c r="G12" s="10"/>
      <c r="H12" s="10"/>
    </row>
  </sheetData>
  <mergeCells count="9">
    <mergeCell ref="A9:H9"/>
    <mergeCell ref="A10:H10"/>
    <mergeCell ref="A11:H11"/>
    <mergeCell ref="A12:H12"/>
    <mergeCell ref="A1:H1"/>
    <mergeCell ref="A3:A4"/>
    <mergeCell ref="B3:D3"/>
    <mergeCell ref="E3:G3"/>
    <mergeCell ref="H3:H4"/>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
  <sheetViews>
    <sheetView zoomScaleNormal="100" workbookViewId="0"/>
  </sheetViews>
  <sheetFormatPr baseColWidth="10" defaultColWidth="9.140625" defaultRowHeight="12.75" x14ac:dyDescent="0.2"/>
  <cols>
    <col min="1" max="1" width="15.28515625" style="14" customWidth="1"/>
    <col min="2" max="1025" width="11.5703125" style="14"/>
  </cols>
  <sheetData>
    <row r="1" spans="1:4" ht="24" customHeight="1" x14ac:dyDescent="0.2">
      <c r="A1" s="10" t="s">
        <v>10</v>
      </c>
      <c r="B1" s="10"/>
      <c r="C1" s="10"/>
      <c r="D1" s="10"/>
    </row>
    <row r="2" spans="1:4" ht="11.25" customHeight="1" x14ac:dyDescent="0.2">
      <c r="A2" s="29"/>
      <c r="B2" s="29"/>
      <c r="C2" s="29"/>
      <c r="D2" s="29"/>
    </row>
    <row r="3" spans="1:4" x14ac:dyDescent="0.2">
      <c r="A3" s="23" t="s">
        <v>123</v>
      </c>
      <c r="B3" s="26">
        <v>2011</v>
      </c>
      <c r="C3" s="26">
        <v>2015</v>
      </c>
      <c r="D3" s="26" t="s">
        <v>124</v>
      </c>
    </row>
    <row r="4" spans="1:4" x14ac:dyDescent="0.2">
      <c r="A4" s="38" t="s">
        <v>83</v>
      </c>
      <c r="B4" s="22">
        <v>51</v>
      </c>
      <c r="C4" s="22">
        <v>55</v>
      </c>
      <c r="D4" s="34" t="s">
        <v>125</v>
      </c>
    </row>
    <row r="5" spans="1:4" x14ac:dyDescent="0.2">
      <c r="A5" s="31" t="s">
        <v>126</v>
      </c>
      <c r="B5" s="22">
        <v>57</v>
      </c>
      <c r="C5" s="22">
        <v>60</v>
      </c>
      <c r="D5" s="34" t="s">
        <v>127</v>
      </c>
    </row>
    <row r="6" spans="1:4" x14ac:dyDescent="0.2">
      <c r="A6" s="31" t="s">
        <v>128</v>
      </c>
      <c r="B6" s="22">
        <v>59</v>
      </c>
      <c r="C6" s="22">
        <v>62</v>
      </c>
      <c r="D6" s="34" t="s">
        <v>127</v>
      </c>
    </row>
    <row r="7" spans="1:4" x14ac:dyDescent="0.2">
      <c r="A7" s="31" t="s">
        <v>129</v>
      </c>
      <c r="B7" s="22">
        <v>61</v>
      </c>
      <c r="C7" s="22">
        <v>63</v>
      </c>
      <c r="D7" s="34" t="s">
        <v>130</v>
      </c>
    </row>
    <row r="8" spans="1:4" x14ac:dyDescent="0.2">
      <c r="A8" s="31" t="s">
        <v>131</v>
      </c>
      <c r="B8" s="29">
        <v>62</v>
      </c>
      <c r="C8" s="22">
        <v>66</v>
      </c>
      <c r="D8" s="34" t="s">
        <v>132</v>
      </c>
    </row>
    <row r="9" spans="1:4" x14ac:dyDescent="0.2">
      <c r="A9" s="31" t="s">
        <v>109</v>
      </c>
      <c r="B9" s="22">
        <v>68</v>
      </c>
      <c r="C9" s="22">
        <v>71</v>
      </c>
      <c r="D9" s="34" t="s">
        <v>133</v>
      </c>
    </row>
    <row r="10" spans="1:4" ht="13.5" customHeight="1" x14ac:dyDescent="0.2">
      <c r="A10" s="8" t="s">
        <v>89</v>
      </c>
      <c r="B10" s="8"/>
      <c r="C10" s="8"/>
      <c r="D10" s="8"/>
    </row>
    <row r="11" spans="1:4" ht="22.5" customHeight="1" x14ac:dyDescent="0.2">
      <c r="A11" s="10" t="s">
        <v>134</v>
      </c>
      <c r="B11" s="10"/>
      <c r="C11" s="10"/>
      <c r="D11" s="10"/>
    </row>
    <row r="12" spans="1:4" ht="23.85" customHeight="1" x14ac:dyDescent="0.2">
      <c r="A12" s="10" t="s">
        <v>61</v>
      </c>
      <c r="B12" s="10"/>
      <c r="C12" s="10"/>
      <c r="D12" s="10"/>
    </row>
    <row r="13" spans="1:4" ht="12.75" customHeight="1" x14ac:dyDescent="0.2">
      <c r="A13" s="10" t="s">
        <v>135</v>
      </c>
      <c r="B13" s="10"/>
      <c r="C13" s="10"/>
      <c r="D13" s="10"/>
    </row>
  </sheetData>
  <mergeCells count="5">
    <mergeCell ref="A1:D1"/>
    <mergeCell ref="A10:D10"/>
    <mergeCell ref="A11:D11"/>
    <mergeCell ref="A12:D12"/>
    <mergeCell ref="A13:D13"/>
  </mergeCells>
  <pageMargins left="0.78749999999999998" right="0.78749999999999998" top="1.0249999999999999" bottom="1.0249999999999999" header="0.78749999999999998" footer="0.78749999999999998"/>
  <pageSetup paperSize="9" firstPageNumber="0"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2" baseType="variant">
      <vt:variant>
        <vt:lpstr>Feuilles de calcul</vt:lpstr>
      </vt:variant>
      <vt:variant>
        <vt:i4>32</vt:i4>
      </vt:variant>
    </vt:vector>
  </HeadingPairs>
  <TitlesOfParts>
    <vt:vector size="32" baseType="lpstr">
      <vt:lpstr>Sommaire</vt:lpstr>
      <vt:lpstr>Tableau A</vt:lpstr>
      <vt:lpstr>Tableau 1</vt:lpstr>
      <vt:lpstr>Tableau B</vt:lpstr>
      <vt:lpstr>Tableau 2</vt:lpstr>
      <vt:lpstr>Tableau 3</vt:lpstr>
      <vt:lpstr>Tableau 4</vt:lpstr>
      <vt:lpstr>Tableau 5</vt:lpstr>
      <vt:lpstr>Tableau 6</vt:lpstr>
      <vt:lpstr>Tableau 7</vt:lpstr>
      <vt:lpstr>Tableau 8</vt:lpstr>
      <vt:lpstr>Tableau 9</vt:lpstr>
      <vt:lpstr>Tableau 10</vt:lpstr>
      <vt:lpstr>Tableau complémentaire A</vt:lpstr>
      <vt:lpstr>Tableau complémentaire B</vt:lpstr>
      <vt:lpstr>Tableau complémentaire C</vt:lpstr>
      <vt:lpstr>Tableau complémentaire D</vt:lpstr>
      <vt:lpstr>Tableau complémentaire E</vt:lpstr>
      <vt:lpstr>Tableau complémentaire F</vt:lpstr>
      <vt:lpstr>Tableau complémentaire G</vt:lpstr>
      <vt:lpstr>Tableau complémentaire H</vt:lpstr>
      <vt:lpstr>Tableau complémentaire I</vt:lpstr>
      <vt:lpstr>Tableau complémentaire J</vt:lpstr>
      <vt:lpstr>Tableau complémentaire K</vt:lpstr>
      <vt:lpstr>Tableau complémentaire L</vt:lpstr>
      <vt:lpstr>Tableau complémentaire M</vt:lpstr>
      <vt:lpstr>Tableau complémentaire N</vt:lpstr>
      <vt:lpstr>Tableau complémentaire O</vt:lpstr>
      <vt:lpstr>Tableau complémentaire P</vt:lpstr>
      <vt:lpstr>Tableau complémentaire Q</vt:lpstr>
      <vt:lpstr>Tableau complémentaire R</vt:lpstr>
      <vt:lpstr>Tableau complémentaire 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François Reynaud</dc:creator>
  <dc:description/>
  <cp:lastModifiedBy>GOLBERG, Elisabeth (DREES)</cp:lastModifiedBy>
  <cp:revision>16</cp:revision>
  <dcterms:created xsi:type="dcterms:W3CDTF">2020-11-16T09:57:07Z</dcterms:created>
  <dcterms:modified xsi:type="dcterms:W3CDTF">2020-12-10T15:15:44Z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