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05" windowWidth="18780" windowHeight="11895" tabRatio="596" activeTab="2"/>
  </bookViews>
  <sheets>
    <sheet name="Tableau 1" sheetId="1" r:id="rId1"/>
    <sheet name="Tableau 2" sheetId="2" r:id="rId2"/>
    <sheet name="Graphique (Graphique web)" sheetId="3" r:id="rId3"/>
    <sheet name="Tableau annexe (Web)" sheetId="4" r:id="rId4"/>
  </sheets>
  <definedNames/>
  <calcPr fullCalcOnLoad="1"/>
</workbook>
</file>

<file path=xl/sharedStrings.xml><?xml version="1.0" encoding="utf-8"?>
<sst xmlns="http://schemas.openxmlformats.org/spreadsheetml/2006/main" count="80" uniqueCount="36">
  <si>
    <t>Retraités</t>
  </si>
  <si>
    <t>Chômeurs</t>
  </si>
  <si>
    <t>Professions intermédiaires</t>
  </si>
  <si>
    <t>Agriculteurs exploitants</t>
  </si>
  <si>
    <t>Employés</t>
  </si>
  <si>
    <t>Cadres et professions intellectuelles supérieures</t>
  </si>
  <si>
    <t>Artisans, commerçants, chefs d'entreprise</t>
  </si>
  <si>
    <t>Ouvriers</t>
  </si>
  <si>
    <t>Autres inactifs</t>
  </si>
  <si>
    <t>Total</t>
  </si>
  <si>
    <t>Privé</t>
  </si>
  <si>
    <t>Public</t>
  </si>
  <si>
    <t>Public et privé</t>
  </si>
  <si>
    <t>n.d.</t>
  </si>
  <si>
    <t>Chômeurs n'ayant jamais travaillé</t>
  </si>
  <si>
    <t>Total échantillon</t>
  </si>
  <si>
    <t>Professions et catégories socioprofessionnelles</t>
  </si>
  <si>
    <t>Taux d'hospitalisation standardisé (en %)</t>
  </si>
  <si>
    <t>Taux d'hospitalisation standardisé des femmes (en %)</t>
  </si>
  <si>
    <t>Taux d'hospitalisation standardisé des hommes (en %)</t>
  </si>
  <si>
    <t>Nombre moyen d'hospitalisations par personne hospitalisée</t>
  </si>
  <si>
    <t>Profession ou ancienne profession</t>
  </si>
  <si>
    <t>En %</t>
  </si>
  <si>
    <t>Hospitalisés
en MCO</t>
  </si>
  <si>
    <t>Hospitalisés uniquement
en gynéco-obstétrique</t>
  </si>
  <si>
    <t xml:space="preserve">Hospitalisés uniquement
en médecine </t>
  </si>
  <si>
    <t xml:space="preserve">Hospitalisés uniquement
en chirurgie </t>
  </si>
  <si>
    <t xml:space="preserve">Tous hospitalisés
en MCO </t>
  </si>
  <si>
    <t>Tableau 1. Hospitalisations en MCO de la population active selon la profession et la catégorie socioprofessionnelle</t>
  </si>
  <si>
    <t>Tableau Encadré 2.
Description de l'échantillon de la base appariée</t>
  </si>
  <si>
    <t>Tableau 2. Type d’établissement fréquenté selon les motifs d’hospitalisation en MCO et la catégorie socioprofessionnelle</t>
  </si>
  <si>
    <t>MCO : médecine, chirurgie, obstétrique et odontologie.
Note • En raison d’effectifs trop faibles, les résultats des deux professions et catégories socioprofessionnelles « artisans, commerçants, chefs d’entreprise » et « agriculteurs exploitants » ne sont pas présentés.
Lecture • À structure d’âge quinquennal identique à l’ensemble de la population active, 14 % des employés ont été hospitalisés en MCO.
Champ • Population des ménages ordinaires de 15 à 64 ans, en emploi ou en recherche d’emploi ; enquête Handicap-Santé volet Ménages (HSM) ; hospitalisations en MCO survenues entre le 1er juillet 2007 et le 30 juin 2008.
Sources • Appariemment enquête HSM 2008 – PMSI 2007-2008, calculs DREES.</t>
  </si>
  <si>
    <t>MCO : médecine, chirurgie, obstétrique et odontologie ; n.d. : chiffres non disponibles.
Note • En raison d’effectifs trop faibles, les résultats des deux professions et catégories socioprofessionnelles « artisans, commerçants, chefs d’entreprise » et « agriculteurs exploitants » ne sont pas présentés.
Lecture • 79 % des cadres et professions intellectuelles supérieures qui ont été hospitalisées uniquement en gynéco-obstétrique dans l’année l’ont été dans le secteur privé.
Champ • Population des ménages ordinaires, enquête Handicap-Santé, volet Ménages (HSM) ; hospitalisations en MCO survenues entre le 1er juillet 2007 et le 30 juin 2008.
Sources • Appariemment enquête HSM 2008 – PMSI 2007-2008 ; calculs DREES.</t>
  </si>
  <si>
    <t>Actifs</t>
  </si>
  <si>
    <t>Graphique. Type d’établissement fréquenté selon la catégorie sociale des actifs et des retraités</t>
  </si>
  <si>
    <t>Note • En raison d’effectifs trop faibles, les résultats des deux professions et catégories socioprofessionnelles « artisans, commerçants, chefs d’entreprise » et « agriculteurs exploitants » ne sont pas présentés.
Lecture • 42 % des retraités anciens cadres et professions intellectuelles supérieures hospitalisés ont fréquenté exclusivement le secteur public, contre 28 % des cadres et professions intellectuelles supérieures en activité.
Champ • Population des ménages ordinaires, enquête Handicap-Santé, volet Ménages (HSM) ; hospitalisations en médecine et chirurgie survenues entre le 1er juillet 2007 et le 30 juin 2008.
Sources • Appariemment enquête HSM 2008 – PMSI 2007-2008 ; calculs DREES.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</si>
</sst>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[$-40C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44" fillId="0" borderId="0" xfId="0" applyFont="1" applyAlignment="1">
      <alignment horizontal="justify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33" borderId="0" xfId="0" applyFill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12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3" fontId="47" fillId="0" borderId="12" xfId="0" applyNumberFormat="1" applyFont="1" applyBorder="1" applyAlignment="1">
      <alignment horizontal="right" vertical="top" wrapText="1" indent="4"/>
    </xf>
    <xf numFmtId="3" fontId="47" fillId="0" borderId="10" xfId="0" applyNumberFormat="1" applyFont="1" applyBorder="1" applyAlignment="1">
      <alignment horizontal="right" vertical="top" wrapText="1" indent="4"/>
    </xf>
    <xf numFmtId="3" fontId="46" fillId="0" borderId="11" xfId="0" applyNumberFormat="1" applyFont="1" applyBorder="1" applyAlignment="1">
      <alignment horizontal="right" indent="4"/>
    </xf>
    <xf numFmtId="3" fontId="47" fillId="0" borderId="12" xfId="0" applyNumberFormat="1" applyFont="1" applyBorder="1" applyAlignment="1">
      <alignment horizontal="right" vertical="top" wrapText="1" indent="2"/>
    </xf>
    <xf numFmtId="3" fontId="47" fillId="0" borderId="10" xfId="0" applyNumberFormat="1" applyFont="1" applyBorder="1" applyAlignment="1">
      <alignment horizontal="right" vertical="top" wrapText="1" indent="2"/>
    </xf>
    <xf numFmtId="3" fontId="46" fillId="0" borderId="11" xfId="0" applyNumberFormat="1" applyFont="1" applyBorder="1" applyAlignment="1">
      <alignment horizontal="right" indent="2"/>
    </xf>
    <xf numFmtId="0" fontId="46" fillId="0" borderId="11" xfId="0" applyFont="1" applyBorder="1" applyAlignment="1">
      <alignment horizontal="right" vertical="top" wrapText="1" indent="3"/>
    </xf>
    <xf numFmtId="0" fontId="45" fillId="0" borderId="0" xfId="0" applyFont="1" applyAlignment="1">
      <alignment horizontal="right" indent="3"/>
    </xf>
    <xf numFmtId="0" fontId="46" fillId="0" borderId="11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right" vertical="center" indent="4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 horizontal="right" vertical="top" wrapText="1" indent="2"/>
    </xf>
    <xf numFmtId="1" fontId="24" fillId="33" borderId="12" xfId="0" applyNumberFormat="1" applyFont="1" applyFill="1" applyBorder="1" applyAlignment="1">
      <alignment horizontal="right" indent="2"/>
    </xf>
    <xf numFmtId="1" fontId="25" fillId="33" borderId="10" xfId="0" applyNumberFormat="1" applyFont="1" applyFill="1" applyBorder="1" applyAlignment="1">
      <alignment horizontal="right" indent="2"/>
    </xf>
    <xf numFmtId="1" fontId="24" fillId="33" borderId="10" xfId="0" applyNumberFormat="1" applyFont="1" applyFill="1" applyBorder="1" applyAlignment="1">
      <alignment horizontal="right" vertical="top" wrapText="1" indent="2"/>
    </xf>
    <xf numFmtId="1" fontId="24" fillId="33" borderId="10" xfId="0" applyNumberFormat="1" applyFont="1" applyFill="1" applyBorder="1" applyAlignment="1">
      <alignment horizontal="right" indent="2"/>
    </xf>
    <xf numFmtId="1" fontId="24" fillId="33" borderId="11" xfId="0" applyNumberFormat="1" applyFont="1" applyFill="1" applyBorder="1" applyAlignment="1">
      <alignment horizontal="right" vertical="top" wrapText="1" indent="2"/>
    </xf>
    <xf numFmtId="1" fontId="24" fillId="33" borderId="11" xfId="0" applyNumberFormat="1" applyFont="1" applyFill="1" applyBorder="1" applyAlignment="1">
      <alignment horizontal="right" indent="2"/>
    </xf>
    <xf numFmtId="1" fontId="24" fillId="33" borderId="12" xfId="0" applyNumberFormat="1" applyFont="1" applyFill="1" applyBorder="1" applyAlignment="1">
      <alignment horizontal="right" vertical="top" wrapText="1" indent="4"/>
    </xf>
    <xf numFmtId="1" fontId="24" fillId="33" borderId="10" xfId="0" applyNumberFormat="1" applyFont="1" applyFill="1" applyBorder="1" applyAlignment="1">
      <alignment horizontal="right" vertical="top" wrapText="1" indent="4"/>
    </xf>
    <xf numFmtId="1" fontId="24" fillId="33" borderId="10" xfId="0" applyNumberFormat="1" applyFont="1" applyFill="1" applyBorder="1" applyAlignment="1">
      <alignment horizontal="right" indent="4"/>
    </xf>
    <xf numFmtId="1" fontId="24" fillId="33" borderId="11" xfId="0" applyNumberFormat="1" applyFont="1" applyFill="1" applyBorder="1" applyAlignment="1">
      <alignment horizontal="right" vertical="top" wrapText="1" indent="4"/>
    </xf>
    <xf numFmtId="1" fontId="24" fillId="33" borderId="12" xfId="0" applyNumberFormat="1" applyFont="1" applyFill="1" applyBorder="1" applyAlignment="1">
      <alignment horizontal="right" indent="4"/>
    </xf>
    <xf numFmtId="1" fontId="24" fillId="33" borderId="11" xfId="0" applyNumberFormat="1" applyFont="1" applyFill="1" applyBorder="1" applyAlignment="1">
      <alignment horizontal="right" indent="4"/>
    </xf>
    <xf numFmtId="164" fontId="45" fillId="0" borderId="10" xfId="0" applyNumberFormat="1" applyFont="1" applyFill="1" applyBorder="1" applyAlignment="1">
      <alignment horizontal="right" vertical="center" indent="5"/>
    </xf>
    <xf numFmtId="164" fontId="46" fillId="0" borderId="11" xfId="0" applyNumberFormat="1" applyFont="1" applyFill="1" applyBorder="1" applyAlignment="1">
      <alignment horizontal="right" vertical="center" indent="5"/>
    </xf>
    <xf numFmtId="2" fontId="46" fillId="0" borderId="11" xfId="0" applyNumberFormat="1" applyFont="1" applyFill="1" applyBorder="1" applyAlignment="1">
      <alignment horizontal="right" vertical="center" indent="5"/>
    </xf>
    <xf numFmtId="0" fontId="47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3" fillId="0" borderId="0" xfId="0" applyFont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47" fillId="33" borderId="16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top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51" fillId="0" borderId="17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/>
    </xf>
    <xf numFmtId="0" fontId="0" fillId="0" borderId="16" xfId="0" applyBorder="1" applyAlignment="1">
      <alignment horizontal="left"/>
    </xf>
    <xf numFmtId="165" fontId="45" fillId="0" borderId="10" xfId="45" applyNumberFormat="1" applyFont="1" applyFill="1" applyBorder="1" applyAlignment="1">
      <alignment horizontal="left" vertical="center" indent="4"/>
    </xf>
    <xf numFmtId="0" fontId="50" fillId="33" borderId="0" xfId="0" applyFont="1" applyFill="1" applyAlignment="1">
      <alignment horizontal="left" vertical="top" wrapText="1"/>
    </xf>
    <xf numFmtId="0" fontId="45" fillId="33" borderId="10" xfId="0" applyFont="1" applyFill="1" applyBorder="1" applyAlignment="1">
      <alignment horizontal="right" vertical="top" wrapText="1" indent="3"/>
    </xf>
    <xf numFmtId="0" fontId="46" fillId="33" borderId="11" xfId="0" applyFont="1" applyFill="1" applyBorder="1" applyAlignment="1">
      <alignment horizontal="right" vertical="top" wrapText="1" indent="3"/>
    </xf>
    <xf numFmtId="0" fontId="45" fillId="33" borderId="0" xfId="0" applyFont="1" applyFill="1" applyAlignment="1">
      <alignment horizontal="right" indent="3"/>
    </xf>
    <xf numFmtId="0" fontId="45" fillId="33" borderId="0" xfId="0" applyFont="1" applyFill="1" applyAlignment="1">
      <alignment/>
    </xf>
    <xf numFmtId="0" fontId="46" fillId="33" borderId="11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right" vertical="top" wrapText="1" indent="3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C22" sqref="C22"/>
    </sheetView>
  </sheetViews>
  <sheetFormatPr defaultColWidth="11.421875" defaultRowHeight="15"/>
  <cols>
    <col min="1" max="1" width="3.7109375" style="3" customWidth="1"/>
    <col min="2" max="2" width="36.8515625" style="0" customWidth="1"/>
    <col min="3" max="6" width="17.7109375" style="0" customWidth="1"/>
    <col min="7" max="16384" width="11.421875" style="3" customWidth="1"/>
  </cols>
  <sheetData>
    <row r="1" ht="19.5" customHeight="1"/>
    <row r="2" spans="2:6" ht="21" customHeight="1">
      <c r="B2" s="58" t="s">
        <v>28</v>
      </c>
      <c r="C2" s="58"/>
      <c r="D2" s="58"/>
      <c r="E2" s="58"/>
      <c r="F2" s="58"/>
    </row>
    <row r="3" spans="2:6" s="4" customFormat="1" ht="51.75" customHeight="1">
      <c r="B3" s="30" t="s">
        <v>16</v>
      </c>
      <c r="C3" s="30" t="s">
        <v>17</v>
      </c>
      <c r="D3" s="30" t="s">
        <v>18</v>
      </c>
      <c r="E3" s="30" t="s">
        <v>19</v>
      </c>
      <c r="F3" s="30" t="s">
        <v>20</v>
      </c>
    </row>
    <row r="4" spans="2:6" ht="15">
      <c r="B4" s="31" t="s">
        <v>5</v>
      </c>
      <c r="C4" s="72">
        <v>8.2</v>
      </c>
      <c r="D4" s="72">
        <v>11.2</v>
      </c>
      <c r="E4" s="72">
        <v>6.1</v>
      </c>
      <c r="F4" s="51">
        <v>1.968</v>
      </c>
    </row>
    <row r="5" spans="2:6" ht="15">
      <c r="B5" s="31" t="s">
        <v>2</v>
      </c>
      <c r="C5" s="72">
        <v>12.3</v>
      </c>
      <c r="D5" s="72">
        <v>14.7</v>
      </c>
      <c r="E5" s="72">
        <v>8.9</v>
      </c>
      <c r="F5" s="51">
        <v>1.636</v>
      </c>
    </row>
    <row r="6" spans="2:6" ht="15">
      <c r="B6" s="31" t="s">
        <v>4</v>
      </c>
      <c r="C6" s="72">
        <v>13.6</v>
      </c>
      <c r="D6" s="72">
        <v>15.7</v>
      </c>
      <c r="E6" s="72">
        <v>8.7</v>
      </c>
      <c r="F6" s="51">
        <v>1.692</v>
      </c>
    </row>
    <row r="7" spans="2:6" ht="15">
      <c r="B7" s="31" t="s">
        <v>7</v>
      </c>
      <c r="C7" s="72">
        <v>9.7</v>
      </c>
      <c r="D7" s="72">
        <v>17.1</v>
      </c>
      <c r="E7" s="72">
        <v>8.1</v>
      </c>
      <c r="F7" s="51">
        <v>1.76</v>
      </c>
    </row>
    <row r="8" spans="2:6" ht="15">
      <c r="B8" s="31" t="s">
        <v>14</v>
      </c>
      <c r="C8" s="72">
        <v>19</v>
      </c>
      <c r="D8" s="72">
        <v>18.8</v>
      </c>
      <c r="E8" s="72">
        <v>20.7</v>
      </c>
      <c r="F8" s="51">
        <v>2.173</v>
      </c>
    </row>
    <row r="9" spans="2:6" ht="15">
      <c r="B9" s="32" t="s">
        <v>9</v>
      </c>
      <c r="C9" s="33">
        <v>14.31</v>
      </c>
      <c r="D9" s="33">
        <v>15.78</v>
      </c>
      <c r="E9" s="52">
        <v>12.74</v>
      </c>
      <c r="F9" s="53">
        <v>2.106</v>
      </c>
    </row>
    <row r="10" spans="2:6" ht="100.5" customHeight="1">
      <c r="B10" s="57" t="s">
        <v>31</v>
      </c>
      <c r="C10" s="57"/>
      <c r="D10" s="57"/>
      <c r="E10" s="57"/>
      <c r="F10" s="57"/>
    </row>
    <row r="11" spans="2:6" ht="15">
      <c r="B11" s="6"/>
      <c r="C11" s="6"/>
      <c r="D11" s="6"/>
      <c r="E11" s="6"/>
      <c r="F11" s="6"/>
    </row>
    <row r="12" spans="2:6" ht="15">
      <c r="B12" s="6"/>
      <c r="C12" s="6"/>
      <c r="D12" s="6"/>
      <c r="E12" s="6"/>
      <c r="F12" s="6"/>
    </row>
    <row r="13" spans="2:6" ht="26.25" customHeight="1">
      <c r="B13" s="56"/>
      <c r="C13" s="56"/>
      <c r="D13" s="56"/>
      <c r="E13" s="56"/>
      <c r="F13" s="56"/>
    </row>
    <row r="14" spans="2:6" ht="15">
      <c r="B14" s="54"/>
      <c r="C14" s="55"/>
      <c r="D14" s="55"/>
      <c r="E14" s="55"/>
      <c r="F14" s="6"/>
    </row>
    <row r="15" ht="15">
      <c r="B15" s="1"/>
    </row>
  </sheetData>
  <sheetProtection/>
  <mergeCells count="4">
    <mergeCell ref="B14:E14"/>
    <mergeCell ref="B13:F13"/>
    <mergeCell ref="B10:F10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8"/>
  <sheetViews>
    <sheetView showGridLines="0" zoomScale="140" zoomScaleNormal="140" zoomScalePageLayoutView="0" workbookViewId="0" topLeftCell="A1">
      <selection activeCell="H17" sqref="H17"/>
    </sheetView>
  </sheetViews>
  <sheetFormatPr defaultColWidth="11.421875" defaultRowHeight="15"/>
  <cols>
    <col min="1" max="1" width="3.7109375" style="0" customWidth="1"/>
    <col min="2" max="2" width="31.28125" style="0" customWidth="1"/>
    <col min="3" max="6" width="8.7109375" style="0" customWidth="1"/>
    <col min="7" max="7" width="11.7109375" style="0" customWidth="1"/>
    <col min="8" max="9" width="8.7109375" style="0" customWidth="1"/>
    <col min="10" max="10" width="11.7109375" style="0" customWidth="1"/>
    <col min="11" max="12" width="8.7109375" style="0" customWidth="1"/>
    <col min="13" max="13" width="11.7109375" style="0" customWidth="1"/>
  </cols>
  <sheetData>
    <row r="1" ht="19.5" customHeight="1"/>
    <row r="2" spans="2:16" ht="15">
      <c r="B2" s="73" t="s">
        <v>30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"/>
      <c r="O2" s="6"/>
      <c r="P2" s="6"/>
    </row>
    <row r="3" spans="2:16" ht="1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22</v>
      </c>
      <c r="N3" s="6"/>
      <c r="O3" s="6"/>
      <c r="P3" s="6"/>
    </row>
    <row r="4" spans="2:16" s="2" customFormat="1" ht="33" customHeight="1">
      <c r="B4" s="62" t="s">
        <v>16</v>
      </c>
      <c r="C4" s="62" t="s">
        <v>24</v>
      </c>
      <c r="D4" s="62"/>
      <c r="E4" s="62" t="s">
        <v>25</v>
      </c>
      <c r="F4" s="62"/>
      <c r="G4" s="62"/>
      <c r="H4" s="62" t="s">
        <v>26</v>
      </c>
      <c r="I4" s="62"/>
      <c r="J4" s="62"/>
      <c r="K4" s="62" t="s">
        <v>27</v>
      </c>
      <c r="L4" s="62"/>
      <c r="M4" s="62"/>
      <c r="N4" s="25"/>
      <c r="O4" s="25"/>
      <c r="P4" s="25"/>
    </row>
    <row r="5" spans="2:16" ht="15" customHeight="1">
      <c r="B5" s="63"/>
      <c r="C5" s="37" t="s">
        <v>10</v>
      </c>
      <c r="D5" s="37" t="s">
        <v>11</v>
      </c>
      <c r="E5" s="37" t="s">
        <v>10</v>
      </c>
      <c r="F5" s="37" t="s">
        <v>11</v>
      </c>
      <c r="G5" s="37" t="s">
        <v>12</v>
      </c>
      <c r="H5" s="37" t="s">
        <v>10</v>
      </c>
      <c r="I5" s="37" t="s">
        <v>11</v>
      </c>
      <c r="J5" s="37" t="s">
        <v>12</v>
      </c>
      <c r="K5" s="37" t="s">
        <v>10</v>
      </c>
      <c r="L5" s="37" t="s">
        <v>11</v>
      </c>
      <c r="M5" s="37" t="s">
        <v>12</v>
      </c>
      <c r="N5" s="6"/>
      <c r="O5" s="6"/>
      <c r="P5" s="6"/>
    </row>
    <row r="6" spans="2:16" ht="15">
      <c r="B6" s="34" t="s">
        <v>5</v>
      </c>
      <c r="C6" s="38">
        <v>79.35</v>
      </c>
      <c r="D6" s="38">
        <v>20.65</v>
      </c>
      <c r="E6" s="38">
        <v>55.76</v>
      </c>
      <c r="F6" s="38">
        <v>39.13</v>
      </c>
      <c r="G6" s="45">
        <v>5.12</v>
      </c>
      <c r="H6" s="38">
        <v>73.98</v>
      </c>
      <c r="I6" s="38">
        <v>23.47</v>
      </c>
      <c r="J6" s="45">
        <v>2.55</v>
      </c>
      <c r="K6" s="39">
        <v>65.5</v>
      </c>
      <c r="L6" s="39">
        <v>26.57</v>
      </c>
      <c r="M6" s="49">
        <v>7.93</v>
      </c>
      <c r="N6" s="6"/>
      <c r="O6" s="6"/>
      <c r="P6" s="6"/>
    </row>
    <row r="7" spans="2:16" ht="15">
      <c r="B7" s="35" t="s">
        <v>2</v>
      </c>
      <c r="C7" s="41">
        <v>37.08</v>
      </c>
      <c r="D7" s="41">
        <v>62.92</v>
      </c>
      <c r="E7" s="41">
        <v>41.96</v>
      </c>
      <c r="F7" s="41">
        <v>54.32</v>
      </c>
      <c r="G7" s="46">
        <v>3.73</v>
      </c>
      <c r="H7" s="41">
        <v>70.37</v>
      </c>
      <c r="I7" s="41">
        <v>29.63</v>
      </c>
      <c r="J7" s="46">
        <v>0</v>
      </c>
      <c r="K7" s="42">
        <v>49.96</v>
      </c>
      <c r="L7" s="42">
        <v>46</v>
      </c>
      <c r="M7" s="47">
        <v>4.04</v>
      </c>
      <c r="N7" s="6"/>
      <c r="O7" s="6"/>
      <c r="P7" s="6"/>
    </row>
    <row r="8" spans="2:16" ht="15">
      <c r="B8" s="35" t="s">
        <v>4</v>
      </c>
      <c r="C8" s="41">
        <v>14.16</v>
      </c>
      <c r="D8" s="41">
        <v>85.84</v>
      </c>
      <c r="E8" s="41">
        <v>40.74</v>
      </c>
      <c r="F8" s="41">
        <v>50.89</v>
      </c>
      <c r="G8" s="46">
        <v>8.37</v>
      </c>
      <c r="H8" s="41">
        <v>72.77</v>
      </c>
      <c r="I8" s="41">
        <v>26.57</v>
      </c>
      <c r="J8" s="46">
        <v>0.66</v>
      </c>
      <c r="K8" s="42">
        <v>45.03</v>
      </c>
      <c r="L8" s="42">
        <v>49.18</v>
      </c>
      <c r="M8" s="47">
        <v>5.79</v>
      </c>
      <c r="N8" s="6"/>
      <c r="O8" s="6"/>
      <c r="P8" s="6"/>
    </row>
    <row r="9" spans="2:16" ht="15">
      <c r="B9" s="35" t="s">
        <v>7</v>
      </c>
      <c r="C9" s="41">
        <v>10.18</v>
      </c>
      <c r="D9" s="41">
        <v>89.82</v>
      </c>
      <c r="E9" s="41">
        <v>34.89</v>
      </c>
      <c r="F9" s="41">
        <v>63.18</v>
      </c>
      <c r="G9" s="46">
        <v>1.93</v>
      </c>
      <c r="H9" s="41">
        <v>47.2</v>
      </c>
      <c r="I9" s="41">
        <v>52.36</v>
      </c>
      <c r="J9" s="46">
        <v>0.43</v>
      </c>
      <c r="K9" s="42">
        <v>39.73</v>
      </c>
      <c r="L9" s="42">
        <v>58.44</v>
      </c>
      <c r="M9" s="47">
        <v>1.83</v>
      </c>
      <c r="N9" s="6"/>
      <c r="O9" s="6"/>
      <c r="P9" s="6"/>
    </row>
    <row r="10" spans="2:16" ht="15">
      <c r="B10" s="35" t="s">
        <v>14</v>
      </c>
      <c r="C10" s="41">
        <v>8.56</v>
      </c>
      <c r="D10" s="41">
        <v>91.44</v>
      </c>
      <c r="E10" s="41">
        <v>25.39</v>
      </c>
      <c r="F10" s="41">
        <v>72.52</v>
      </c>
      <c r="G10" s="46">
        <v>2.09</v>
      </c>
      <c r="H10" s="41">
        <v>57.25</v>
      </c>
      <c r="I10" s="41">
        <v>42.4</v>
      </c>
      <c r="J10" s="46">
        <v>0.34</v>
      </c>
      <c r="K10" s="42">
        <v>32.64</v>
      </c>
      <c r="L10" s="42">
        <v>63.43</v>
      </c>
      <c r="M10" s="47">
        <v>3.92</v>
      </c>
      <c r="N10" s="6"/>
      <c r="O10" s="6"/>
      <c r="P10" s="6"/>
    </row>
    <row r="11" spans="2:16" ht="15">
      <c r="B11" s="35" t="s">
        <v>0</v>
      </c>
      <c r="C11" s="40" t="s">
        <v>13</v>
      </c>
      <c r="D11" s="40" t="s">
        <v>13</v>
      </c>
      <c r="E11" s="42">
        <v>31.14</v>
      </c>
      <c r="F11" s="42">
        <v>62.56</v>
      </c>
      <c r="G11" s="47">
        <v>6.3</v>
      </c>
      <c r="H11" s="42">
        <v>65.48</v>
      </c>
      <c r="I11" s="42">
        <v>31.18</v>
      </c>
      <c r="J11" s="47">
        <v>3.33</v>
      </c>
      <c r="K11" s="42">
        <v>43.02</v>
      </c>
      <c r="L11" s="42">
        <v>46.86</v>
      </c>
      <c r="M11" s="47">
        <v>10.12</v>
      </c>
      <c r="N11" s="6"/>
      <c r="O11" s="6"/>
      <c r="P11" s="6"/>
    </row>
    <row r="12" spans="2:16" ht="15">
      <c r="B12" s="35" t="s">
        <v>8</v>
      </c>
      <c r="C12" s="40" t="s">
        <v>13</v>
      </c>
      <c r="D12" s="40" t="s">
        <v>13</v>
      </c>
      <c r="E12" s="42">
        <v>12.41</v>
      </c>
      <c r="F12" s="42">
        <v>83.56</v>
      </c>
      <c r="G12" s="47">
        <v>4.03</v>
      </c>
      <c r="H12" s="42">
        <v>51.6</v>
      </c>
      <c r="I12" s="42">
        <v>48.4</v>
      </c>
      <c r="J12" s="47">
        <v>0</v>
      </c>
      <c r="K12" s="42">
        <v>33.72</v>
      </c>
      <c r="L12" s="42">
        <v>63.32</v>
      </c>
      <c r="M12" s="47">
        <v>2.96</v>
      </c>
      <c r="N12" s="6"/>
      <c r="O12" s="6"/>
      <c r="P12" s="6"/>
    </row>
    <row r="13" spans="2:16" ht="15">
      <c r="B13" s="36" t="s">
        <v>9</v>
      </c>
      <c r="C13" s="43">
        <v>23.49</v>
      </c>
      <c r="D13" s="43">
        <v>76.51</v>
      </c>
      <c r="E13" s="43">
        <v>31.84</v>
      </c>
      <c r="F13" s="43">
        <v>63.28</v>
      </c>
      <c r="G13" s="48">
        <v>4.88</v>
      </c>
      <c r="H13" s="43">
        <v>62.69</v>
      </c>
      <c r="I13" s="43">
        <v>35.94</v>
      </c>
      <c r="J13" s="48">
        <v>1.37</v>
      </c>
      <c r="K13" s="44">
        <v>42.59</v>
      </c>
      <c r="L13" s="44">
        <v>51.08</v>
      </c>
      <c r="M13" s="50">
        <v>6.34</v>
      </c>
      <c r="N13" s="6"/>
      <c r="O13" s="6"/>
      <c r="P13" s="6"/>
    </row>
    <row r="14" spans="2:16" ht="71.25" customHeight="1">
      <c r="B14" s="60" t="s">
        <v>32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"/>
      <c r="O14" s="6"/>
      <c r="P14" s="6"/>
    </row>
    <row r="15" spans="2:16" ht="15">
      <c r="B15" s="2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5">
      <c r="B16" s="2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7">
    <mergeCell ref="B2:M2"/>
    <mergeCell ref="B14:M14"/>
    <mergeCell ref="B4:B5"/>
    <mergeCell ref="K4:M4"/>
    <mergeCell ref="C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3"/>
  <sheetViews>
    <sheetView showGridLines="0" tabSelected="1" zoomScalePageLayoutView="0" workbookViewId="0" topLeftCell="A1">
      <selection activeCell="G9" sqref="G9"/>
    </sheetView>
  </sheetViews>
  <sheetFormatPr defaultColWidth="11.421875" defaultRowHeight="15"/>
  <cols>
    <col min="1" max="1" width="3.7109375" style="0" customWidth="1"/>
    <col min="2" max="2" width="39.57421875" style="0" bestFit="1" customWidth="1"/>
    <col min="6" max="6" width="45.140625" style="0" bestFit="1" customWidth="1"/>
    <col min="10" max="10" width="45.140625" style="0" bestFit="1" customWidth="1"/>
  </cols>
  <sheetData>
    <row r="1" ht="19.5" customHeight="1"/>
    <row r="2" spans="2:5" ht="29.25" customHeight="1">
      <c r="B2" s="65" t="s">
        <v>34</v>
      </c>
      <c r="C2" s="66"/>
      <c r="D2" s="66"/>
      <c r="E2" s="66"/>
    </row>
    <row r="3" spans="2:5" ht="21.75" customHeight="1">
      <c r="B3" s="8" t="s">
        <v>33</v>
      </c>
      <c r="C3" s="6"/>
      <c r="D3" s="6"/>
      <c r="E3" s="6"/>
    </row>
    <row r="4" spans="2:5" ht="15">
      <c r="B4" s="24" t="s">
        <v>21</v>
      </c>
      <c r="C4" s="24" t="s">
        <v>11</v>
      </c>
      <c r="D4" s="24" t="s">
        <v>12</v>
      </c>
      <c r="E4" s="24" t="s">
        <v>10</v>
      </c>
    </row>
    <row r="5" spans="2:5" ht="15">
      <c r="B5" s="9" t="s">
        <v>5</v>
      </c>
      <c r="C5" s="79">
        <v>28.29</v>
      </c>
      <c r="D5" s="74">
        <v>7.88</v>
      </c>
      <c r="E5" s="74">
        <v>63.83</v>
      </c>
    </row>
    <row r="6" spans="2:5" ht="15">
      <c r="B6" s="9" t="s">
        <v>2</v>
      </c>
      <c r="C6" s="79">
        <v>42.38</v>
      </c>
      <c r="D6" s="74">
        <v>3.61</v>
      </c>
      <c r="E6" s="74">
        <v>54.02</v>
      </c>
    </row>
    <row r="7" spans="2:5" ht="15">
      <c r="B7" s="9" t="s">
        <v>4</v>
      </c>
      <c r="C7" s="79">
        <v>38.43</v>
      </c>
      <c r="D7" s="74">
        <v>6.72</v>
      </c>
      <c r="E7" s="74">
        <v>54.84</v>
      </c>
    </row>
    <row r="8" spans="2:5" ht="15">
      <c r="B8" s="9" t="s">
        <v>7</v>
      </c>
      <c r="C8" s="79">
        <v>55.57</v>
      </c>
      <c r="D8" s="74">
        <v>2</v>
      </c>
      <c r="E8" s="74">
        <v>42.43</v>
      </c>
    </row>
    <row r="9" spans="2:5" ht="15">
      <c r="B9" s="10" t="s">
        <v>9</v>
      </c>
      <c r="C9" s="75">
        <v>46.59</v>
      </c>
      <c r="D9" s="75">
        <v>4.83</v>
      </c>
      <c r="E9" s="75">
        <v>48.58</v>
      </c>
    </row>
    <row r="10" spans="2:5" ht="15">
      <c r="B10" s="6"/>
      <c r="C10" s="76">
        <f>C8-C5</f>
        <v>27.28</v>
      </c>
      <c r="D10" s="76"/>
      <c r="E10" s="76">
        <f>E5-E8</f>
        <v>21.4</v>
      </c>
    </row>
    <row r="11" spans="2:5" ht="15">
      <c r="B11" s="7" t="s">
        <v>0</v>
      </c>
      <c r="C11" s="77"/>
      <c r="D11" s="77"/>
      <c r="E11" s="77"/>
    </row>
    <row r="12" spans="2:5" ht="15">
      <c r="B12" s="24" t="s">
        <v>21</v>
      </c>
      <c r="C12" s="78" t="s">
        <v>11</v>
      </c>
      <c r="D12" s="78" t="s">
        <v>12</v>
      </c>
      <c r="E12" s="78" t="s">
        <v>10</v>
      </c>
    </row>
    <row r="13" spans="2:5" ht="15">
      <c r="B13" s="9" t="s">
        <v>5</v>
      </c>
      <c r="C13" s="74">
        <v>42.19</v>
      </c>
      <c r="D13" s="74">
        <v>9.28</v>
      </c>
      <c r="E13" s="74">
        <v>48.54</v>
      </c>
    </row>
    <row r="14" spans="2:5" ht="15">
      <c r="B14" s="9" t="s">
        <v>2</v>
      </c>
      <c r="C14" s="74">
        <v>47.06</v>
      </c>
      <c r="D14" s="74">
        <v>10.5</v>
      </c>
      <c r="E14" s="74">
        <v>42.43</v>
      </c>
    </row>
    <row r="15" spans="2:5" ht="15">
      <c r="B15" s="9" t="s">
        <v>4</v>
      </c>
      <c r="C15" s="74">
        <v>45.64</v>
      </c>
      <c r="D15" s="74">
        <v>8.46</v>
      </c>
      <c r="E15" s="74">
        <v>45.9</v>
      </c>
    </row>
    <row r="16" spans="2:5" ht="15">
      <c r="B16" s="9" t="s">
        <v>7</v>
      </c>
      <c r="C16" s="74">
        <v>53.47</v>
      </c>
      <c r="D16" s="74">
        <v>9.3</v>
      </c>
      <c r="E16" s="74">
        <v>37.23</v>
      </c>
    </row>
    <row r="17" spans="2:5" ht="15">
      <c r="B17" s="10" t="s">
        <v>9</v>
      </c>
      <c r="C17" s="22">
        <v>46.86</v>
      </c>
      <c r="D17" s="22">
        <v>10.12</v>
      </c>
      <c r="E17" s="22">
        <v>43.02</v>
      </c>
    </row>
    <row r="18" spans="2:5" ht="15">
      <c r="B18" s="6"/>
      <c r="C18" s="23" t="e">
        <f>C16-#REF!</f>
        <v>#REF!</v>
      </c>
      <c r="D18" s="23"/>
      <c r="E18" s="23" t="e">
        <f>#REF!-#REF!</f>
        <v>#REF!</v>
      </c>
    </row>
    <row r="19" spans="2:5" ht="96" customHeight="1">
      <c r="B19" s="67" t="s">
        <v>35</v>
      </c>
      <c r="C19" s="68"/>
      <c r="D19" s="68"/>
      <c r="E19" s="68"/>
    </row>
    <row r="26" ht="15">
      <c r="B26" s="5"/>
    </row>
    <row r="31" spans="4:12" ht="15">
      <c r="D31" s="64"/>
      <c r="E31" s="64"/>
      <c r="F31" s="64"/>
      <c r="G31" s="64"/>
      <c r="H31" s="64"/>
      <c r="I31" s="64"/>
      <c r="J31" s="64"/>
      <c r="K31" s="64"/>
      <c r="L31" s="64"/>
    </row>
    <row r="32" spans="4:12" ht="15">
      <c r="D32" s="64"/>
      <c r="E32" s="64"/>
      <c r="F32" s="64"/>
      <c r="G32" s="64"/>
      <c r="H32" s="64"/>
      <c r="I32" s="64"/>
      <c r="J32" s="64"/>
      <c r="K32" s="64"/>
      <c r="L32" s="64"/>
    </row>
    <row r="33" spans="4:12" ht="15">
      <c r="D33" s="64"/>
      <c r="E33" s="64"/>
      <c r="F33" s="64"/>
      <c r="G33" s="64"/>
      <c r="H33" s="64"/>
      <c r="I33" s="64"/>
      <c r="J33" s="64"/>
      <c r="K33" s="64"/>
      <c r="L33" s="64"/>
    </row>
  </sheetData>
  <sheetProtection/>
  <mergeCells count="5">
    <mergeCell ref="D32:L32"/>
    <mergeCell ref="D31:L31"/>
    <mergeCell ref="D33:L33"/>
    <mergeCell ref="B2:E2"/>
    <mergeCell ref="B19:E19"/>
  </mergeCells>
  <conditionalFormatting sqref="E5:E8">
    <cfRule type="colorScale" priority="5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5:C8">
    <cfRule type="colorScale" priority="6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E13:E16">
    <cfRule type="colorScale" priority="7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13:C16">
    <cfRule type="colorScale" priority="8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J11" sqref="J11"/>
    </sheetView>
  </sheetViews>
  <sheetFormatPr defaultColWidth="11.421875" defaultRowHeight="15"/>
  <cols>
    <col min="1" max="1" width="3.7109375" style="0" customWidth="1"/>
    <col min="2" max="2" width="37.28125" style="0" bestFit="1" customWidth="1"/>
    <col min="3" max="3" width="9.421875" style="0" customWidth="1"/>
    <col min="4" max="4" width="14.00390625" style="0" customWidth="1"/>
  </cols>
  <sheetData>
    <row r="1" ht="19.5" customHeight="1"/>
    <row r="2" spans="2:4" ht="33.75" customHeight="1">
      <c r="B2" s="69" t="s">
        <v>29</v>
      </c>
      <c r="C2" s="70"/>
      <c r="D2" s="70"/>
    </row>
    <row r="3" spans="2:4" ht="30" customHeight="1">
      <c r="B3" s="14" t="s">
        <v>16</v>
      </c>
      <c r="C3" s="14" t="s">
        <v>9</v>
      </c>
      <c r="D3" s="14" t="s">
        <v>23</v>
      </c>
    </row>
    <row r="4" spans="2:4" ht="15">
      <c r="B4" s="11" t="s">
        <v>8</v>
      </c>
      <c r="C4" s="19">
        <v>1899</v>
      </c>
      <c r="D4" s="16">
        <v>192</v>
      </c>
    </row>
    <row r="5" spans="2:4" ht="15">
      <c r="B5" s="12" t="s">
        <v>3</v>
      </c>
      <c r="C5" s="20">
        <v>188</v>
      </c>
      <c r="D5" s="17">
        <v>35</v>
      </c>
    </row>
    <row r="6" spans="2:4" ht="15">
      <c r="B6" s="12" t="s">
        <v>6</v>
      </c>
      <c r="C6" s="20">
        <v>437</v>
      </c>
      <c r="D6" s="17">
        <v>57</v>
      </c>
    </row>
    <row r="7" spans="2:4" ht="15">
      <c r="B7" s="12" t="s">
        <v>5</v>
      </c>
      <c r="C7" s="20">
        <v>926</v>
      </c>
      <c r="D7" s="17">
        <v>118</v>
      </c>
    </row>
    <row r="8" spans="2:4" ht="15">
      <c r="B8" s="12" t="s">
        <v>1</v>
      </c>
      <c r="C8" s="20">
        <v>3598</v>
      </c>
      <c r="D8" s="17">
        <v>760</v>
      </c>
    </row>
    <row r="9" spans="2:4" ht="15">
      <c r="B9" s="12" t="s">
        <v>4</v>
      </c>
      <c r="C9" s="20">
        <v>2505</v>
      </c>
      <c r="D9" s="17">
        <v>432</v>
      </c>
    </row>
    <row r="10" spans="2:4" ht="15">
      <c r="B10" s="12" t="s">
        <v>7</v>
      </c>
      <c r="C10" s="20">
        <v>2117</v>
      </c>
      <c r="D10" s="17">
        <v>311</v>
      </c>
    </row>
    <row r="11" spans="2:4" ht="15">
      <c r="B11" s="12" t="s">
        <v>2</v>
      </c>
      <c r="C11" s="20">
        <v>1585</v>
      </c>
      <c r="D11" s="17">
        <v>268</v>
      </c>
    </row>
    <row r="12" spans="2:4" ht="15">
      <c r="B12" s="13" t="s">
        <v>0</v>
      </c>
      <c r="C12" s="20">
        <v>7512</v>
      </c>
      <c r="D12" s="17">
        <v>2287</v>
      </c>
    </row>
    <row r="13" spans="2:4" ht="15">
      <c r="B13" s="15" t="s">
        <v>15</v>
      </c>
      <c r="C13" s="21">
        <f>SUM(C4:C12)</f>
        <v>20767</v>
      </c>
      <c r="D13" s="18">
        <f>SUM(D4:D12)</f>
        <v>4460</v>
      </c>
    </row>
    <row r="14" spans="2:4" ht="77.25" customHeight="1">
      <c r="B14" s="71"/>
      <c r="C14" s="71"/>
      <c r="D14" s="71"/>
    </row>
  </sheetData>
  <sheetProtection/>
  <mergeCells count="2">
    <mergeCell ref="B2:D2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Pradines Nadège</dc:creator>
  <cp:keywords/>
  <dc:description/>
  <cp:lastModifiedBy>Jeandet Stéphane</cp:lastModifiedBy>
  <dcterms:created xsi:type="dcterms:W3CDTF">2014-10-01T09:39:48Z</dcterms:created>
  <dcterms:modified xsi:type="dcterms:W3CDTF">2016-09-29T09:53:40Z</dcterms:modified>
  <cp:category/>
  <cp:version/>
  <cp:contentType/>
  <cp:contentStatus/>
</cp:coreProperties>
</file>