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270" windowWidth="5625" windowHeight="3690" activeTab="0"/>
  </bookViews>
  <sheets>
    <sheet name="Graph1 Eurobaro" sheetId="1" r:id="rId1"/>
    <sheet name="Graphique 2 SatisfAccQual" sheetId="2" r:id="rId2"/>
    <sheet name="Graph 3 Inég accept" sheetId="3" r:id="rId3"/>
    <sheet name="Graph 4 Egalite AccQual" sheetId="4" r:id="rId4"/>
    <sheet name="Graph5 Qualité" sheetId="5" r:id="rId5"/>
  </sheets>
  <definedNames>
    <definedName name="IDX" localSheetId="2">'Graph 3 Inég accept'!#REF!</definedName>
    <definedName name="IDX" localSheetId="3">'Graph 4 Egalite AccQual'!#REF!</definedName>
  </definedNames>
  <calcPr fullCalcOnLoad="1"/>
</workbook>
</file>

<file path=xl/sharedStrings.xml><?xml version="1.0" encoding="utf-8"?>
<sst xmlns="http://schemas.openxmlformats.org/spreadsheetml/2006/main" count="111" uniqueCount="94">
  <si>
    <t>Bonne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</si>
  <si>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</si>
  <si>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</si>
  <si>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</si>
  <si>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</si>
  <si>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</si>
  <si>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</si>
  <si>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</si>
  <si>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</si>
  <si>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France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</si>
  <si>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</si>
  <si>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</si>
  <si>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</si>
  <si>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</si>
  <si>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</si>
  <si>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</si>
  <si>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</si>
  <si>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</si>
  <si>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</si>
  <si>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</si>
  <si>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</si>
  <si>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</si>
  <si>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</si>
  <si>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</si>
  <si>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</si>
  <si>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</si>
  <si>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</si>
  <si>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Rép. tchèque</t>
  </si>
  <si>
    <t>UE27</t>
  </si>
  <si>
    <t>POPULATION 15+</t>
  </si>
  <si>
    <t>moy</t>
  </si>
  <si>
    <t>moy pond</t>
  </si>
  <si>
    <t>UE15</t>
  </si>
  <si>
    <t>moy pond UE15</t>
  </si>
  <si>
    <t>pop UE27</t>
  </si>
  <si>
    <t>pop UE15</t>
  </si>
  <si>
    <t>Qualité</t>
  </si>
  <si>
    <t>Dentistes</t>
  </si>
  <si>
    <t>Médecins et chirurgiens</t>
  </si>
  <si>
    <t>Cliniques privées</t>
  </si>
  <si>
    <t>Urgences</t>
  </si>
  <si>
    <t>Accès</t>
  </si>
  <si>
    <t>Hôpitaux publics (hors urgences)</t>
  </si>
  <si>
    <t>Egalité de traitement en termes de…</t>
  </si>
  <si>
    <t>Plutôt pas d'accord</t>
  </si>
  <si>
    <t>Rural</t>
  </si>
  <si>
    <t>Tout le monde peut être soigné…</t>
  </si>
  <si>
    <t>On a la même qualité de soins…</t>
  </si>
  <si>
    <t>… quel que soit le lieu où l'on habite</t>
  </si>
  <si>
    <t>… quel que soit son revenu</t>
  </si>
  <si>
    <t>Agglom. par.</t>
  </si>
  <si>
    <t>Q5 
(ménages les plus aisés)</t>
  </si>
  <si>
    <t>Q4</t>
  </si>
  <si>
    <t>Q3</t>
  </si>
  <si>
    <t>Q2</t>
  </si>
  <si>
    <t>Q1 
(ménages les plus modestes)</t>
  </si>
  <si>
    <t>Héritage familial</t>
  </si>
  <si>
    <t>Avoir un emploi</t>
  </si>
  <si>
    <t>Origine ethnique</t>
  </si>
  <si>
    <t xml:space="preserve">Logement </t>
  </si>
  <si>
    <t>Revenus</t>
  </si>
  <si>
    <t>Accès aux soins</t>
  </si>
  <si>
    <t>Graphique 1 : La « bonne » qualité des soins selon les Européens</t>
  </si>
  <si>
    <t>en %</t>
  </si>
  <si>
    <t xml:space="preserve">Note : Les moyennes UE 27 et UE 15 sont pondérées par le nombre d’habitants par pays de l’Union européenne. </t>
  </si>
  <si>
    <t xml:space="preserve">Lecture : 70 % des habitants de l’Union européenne (à 27 pays à la date de l’enquête) pensent que la qualité générale de soins de santé dans leur pays est« très bonne »ou « plutôt bonne ». </t>
  </si>
  <si>
    <t>Sources : Eurobaromètre spécial n° 327 de sept-oct 2009.</t>
  </si>
  <si>
    <t>Graphique 2 : Part des Français satisfaits de la qualité ou l’accès aux soins, en 2013</t>
  </si>
  <si>
    <t xml:space="preserve">Sources : Baromètre d’opinion de la DREES  de 2013. </t>
  </si>
  <si>
    <t xml:space="preserve">Lecture : À la question « En général, concernant la qualité des soins ou des services offerts par les prestataires suivants, diriez-vous que vous êtes... », 81 % des Français ont répondu « très satisfait(e) » ou « plutôt satisfait(e) » pour l’item « Dentistes, orthodontistes et autres spécialités dentaires ». 70 % se disent « très satisfait(es) »ou « plutôt satisfait(e)s » pour ces mêmes soins en termes d’accès. </t>
  </si>
  <si>
    <t>Graphique 3a : Inégalités perçues comme les moins acceptables</t>
  </si>
  <si>
    <t xml:space="preserve">Graphique 3b : Inégalités perçues comme les plus répandues </t>
  </si>
  <si>
    <t>Sources : Baromètre d’opinion de la DREES de 2004 et 2013.</t>
  </si>
  <si>
    <t xml:space="preserve">Lecture : À la question « Il existe plusieurs types d’inégalités. Parmi les suivantes, quelles sont celles qui sont les moins acceptables aujourd’hui dans la société française... ? », 22 % des Français répondent « les inégalités d’accès aux soins » en 2013, et 9 % répondent ce même item pour la question sur les inégalités « les plus répandues ».  </t>
  </si>
  <si>
    <r>
      <t>Type d</t>
    </r>
    <r>
      <rPr>
        <sz val="8"/>
        <color indexed="10"/>
        <rFont val="Arial"/>
        <family val="2"/>
      </rPr>
      <t>’</t>
    </r>
    <r>
      <rPr>
        <sz val="8"/>
        <color indexed="8"/>
        <rFont val="Arial"/>
        <family val="2"/>
      </rPr>
      <t>emploi</t>
    </r>
  </si>
  <si>
    <r>
      <rPr>
        <sz val="8"/>
        <color indexed="8"/>
        <rFont val="Arial"/>
        <family val="2"/>
      </rPr>
      <t>É</t>
    </r>
    <r>
      <rPr>
        <sz val="8"/>
        <color indexed="8"/>
        <rFont val="Arial"/>
        <family val="2"/>
      </rPr>
      <t>tudes scolaires</t>
    </r>
  </si>
  <si>
    <r>
      <t>Les délais d</t>
    </r>
    <r>
      <rPr>
        <b/>
        <sz val="8"/>
        <color indexed="8"/>
        <rFont val="Arial"/>
        <family val="2"/>
      </rPr>
      <t>’</t>
    </r>
    <r>
      <rPr>
        <b/>
        <sz val="8"/>
        <color indexed="8"/>
        <rFont val="Arial"/>
        <family val="2"/>
      </rPr>
      <t>attente sont les mêmes…</t>
    </r>
  </si>
  <si>
    <r>
      <t>Les délais d</t>
    </r>
    <r>
      <rPr>
        <b/>
        <sz val="8"/>
        <color indexed="10"/>
        <rFont val="Arial"/>
        <family val="2"/>
      </rPr>
      <t>’</t>
    </r>
    <r>
      <rPr>
        <b/>
        <sz val="8"/>
        <color indexed="8"/>
        <rFont val="Arial"/>
        <family val="2"/>
      </rPr>
      <t>attente sont les mêmes…</t>
    </r>
  </si>
  <si>
    <t>en  %</t>
  </si>
  <si>
    <t>Graphique 4a : Selon le revenu</t>
  </si>
  <si>
    <t xml:space="preserve">Graphique 4b : Selon le lieu d'habitation </t>
  </si>
  <si>
    <t xml:space="preserve">Graphique 4 : Perception de l’égalité en matière de qualité des soins et de délais d’attente </t>
  </si>
  <si>
    <t xml:space="preserve">Lecture : En 2013, 70 % des Français sont « plutôt d’accord » avec l’opinion suivante : « En France, tout le monde peut être soigné quel que soit son revenu»  et 30 % « plutôt pas d’accord ».  </t>
  </si>
  <si>
    <t xml:space="preserve">Sources : Baromètre d’opinion de la DREES de 2013. </t>
  </si>
  <si>
    <r>
      <t>20</t>
    </r>
    <r>
      <rPr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000 - 100</t>
    </r>
    <r>
      <rPr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000</t>
    </r>
  </si>
  <si>
    <r>
      <t>100</t>
    </r>
    <r>
      <rPr>
        <sz val="8"/>
        <color indexed="8"/>
        <rFont val="Arial"/>
        <family val="2"/>
      </rPr>
      <t> </t>
    </r>
    <r>
      <rPr>
        <sz val="8"/>
        <color indexed="8"/>
        <rFont val="Arial"/>
        <family val="2"/>
      </rPr>
      <t>000+</t>
    </r>
  </si>
  <si>
    <t xml:space="preserve">Graphique 5 : « On a la même qualité de soins quel que soit le lieu où on habite... » </t>
  </si>
  <si>
    <t>Graphique 5a : Opinion selon les revenus du ménage (en quintiles)</t>
  </si>
  <si>
    <t>Graphique 5b : Opinion selon la taille de l’agglomération</t>
  </si>
  <si>
    <t>par quintiles de revenus du ménage</t>
  </si>
  <si>
    <r>
      <t>Taille de l</t>
    </r>
    <r>
      <rPr>
        <sz val="8"/>
        <color indexed="10"/>
        <rFont val="Arial"/>
        <family val="2"/>
      </rPr>
      <t>’</t>
    </r>
    <r>
      <rPr>
        <sz val="8"/>
        <color indexed="8"/>
        <rFont val="Arial"/>
        <family val="2"/>
      </rPr>
      <t>agglomération, en nombre d</t>
    </r>
    <r>
      <rPr>
        <sz val="8"/>
        <color indexed="10"/>
        <rFont val="Arial"/>
        <family val="2"/>
      </rPr>
      <t>’</t>
    </r>
    <r>
      <rPr>
        <sz val="8"/>
        <color indexed="8"/>
        <rFont val="Arial"/>
        <family val="2"/>
      </rPr>
      <t>habitants</t>
    </r>
  </si>
  <si>
    <r>
      <rPr>
        <sz val="8"/>
        <color indexed="8"/>
        <rFont val="Arial"/>
        <family val="2"/>
      </rPr>
      <t>Note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: Les revenus sont calculés par unité de consommation, c’est-à-dire ajustés à la taille et à la composition familiale (niveau de vie). </t>
    </r>
  </si>
  <si>
    <t>Lecture : En 2013, 43 % des Français vivant en milieu rural pensent qu’« on a la même qualité de soins quel que soit le lieu où on habite ». Cette opinion est partagée par 48 % des Français du premier quintile de revenus (c’est-à-dire faisant partie des 20 % des Français les plus modestes), contre 28 % des ménages faisant partie des 20 % les plus aisés.</t>
  </si>
  <si>
    <t>Sources : Baromètre d’opinion de la DREES de 2013.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</si>
</sst>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7.5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vertical="top" wrapText="1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righ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 vertical="top"/>
    </xf>
    <xf numFmtId="0" fontId="55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3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6" fillId="0" borderId="10" xfId="0" applyFont="1" applyBorder="1" applyAlignment="1">
      <alignment wrapText="1"/>
    </xf>
    <xf numFmtId="1" fontId="55" fillId="0" borderId="10" xfId="0" applyNumberFormat="1" applyFont="1" applyBorder="1" applyAlignment="1">
      <alignment/>
    </xf>
    <xf numFmtId="0" fontId="55" fillId="0" borderId="0" xfId="0" applyFont="1" applyAlignment="1">
      <alignment wrapText="1"/>
    </xf>
    <xf numFmtId="1" fontId="55" fillId="0" borderId="10" xfId="0" applyNumberFormat="1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left" readingOrder="1"/>
    </xf>
    <xf numFmtId="0" fontId="56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readingOrder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left" readingOrder="1"/>
    </xf>
    <xf numFmtId="0" fontId="62" fillId="0" borderId="12" xfId="0" applyFont="1" applyBorder="1" applyAlignment="1">
      <alignment horizontal="center" readingOrder="1"/>
    </xf>
    <xf numFmtId="0" fontId="62" fillId="0" borderId="13" xfId="0" applyFont="1" applyBorder="1" applyAlignment="1">
      <alignment horizontal="center" readingOrder="1"/>
    </xf>
    <xf numFmtId="0" fontId="62" fillId="0" borderId="14" xfId="0" applyFont="1" applyBorder="1" applyAlignment="1">
      <alignment horizont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75"/>
          <c:y val="0.15475"/>
          <c:w val="0.969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'Graph5 Qualité'!$A$6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'Graph5 Qualité'!$B$13:$F$13</c:f>
              <c:strCache/>
            </c:strRef>
          </c:cat>
          <c:val>
            <c:numRef>
              <c:f>'Graph5 Qualité'!$B$14:$F$14</c:f>
              <c:numCache/>
            </c:numRef>
          </c:val>
        </c:ser>
        <c:gapWidth val="33"/>
        <c:axId val="41423025"/>
        <c:axId val="37262906"/>
      </c:barChart>
      <c:cat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Taille de l'agglomération, en nombre d'habitants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23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"On a la même qualité de soins quel que soit son revenu", selon le niveau de vie</a:t>
            </a:r>
          </a:p>
        </c:rich>
      </c:tx>
      <c:layout>
        <c:manualLayout>
          <c:xMode val="factor"/>
          <c:yMode val="factor"/>
          <c:x val="-0.268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475"/>
          <c:y val="0.1565"/>
          <c:w val="0.582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'Graph5 Qualité'!$H$11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'Graph5 Qualité'!$I$8:$M$8</c:f>
              <c:numCache/>
            </c:numRef>
          </c:cat>
          <c:val>
            <c:numRef>
              <c:f>'Graph5 Qualité'!$I$11:$M$11</c:f>
              <c:numCache/>
            </c:numRef>
          </c:val>
        </c:ser>
        <c:gapWidth val="37"/>
        <c:axId val="66930699"/>
        <c:axId val="65505380"/>
      </c:barChart>
      <c:cat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 quintiles de niveau de vie du ménage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6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</cdr:x>
      <cdr:y>0.12025</cdr:y>
    </cdr:from>
    <cdr:to>
      <cdr:x>0.95425</cdr:x>
      <cdr:y>0.20925</cdr:y>
    </cdr:to>
    <cdr:sp>
      <cdr:nvSpPr>
        <cdr:cNvPr id="1" name="ZoneTexte 3"/>
        <cdr:cNvSpPr txBox="1">
          <a:spLocks noChangeArrowheads="1"/>
        </cdr:cNvSpPr>
      </cdr:nvSpPr>
      <cdr:spPr>
        <a:xfrm>
          <a:off x="3552825" y="31432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%</a:t>
          </a:r>
        </a:p>
      </cdr:txBody>
    </cdr:sp>
  </cdr:relSizeAnchor>
  <cdr:relSizeAnchor xmlns:cdr="http://schemas.openxmlformats.org/drawingml/2006/chartDrawing">
    <cdr:from>
      <cdr:x>-0.00325</cdr:x>
      <cdr:y>-0.00475</cdr:y>
    </cdr:from>
    <cdr:to>
      <cdr:x>0.9915</cdr:x>
      <cdr:y>0.13375</cdr:y>
    </cdr:to>
    <cdr:sp>
      <cdr:nvSpPr>
        <cdr:cNvPr id="2" name="ZoneTexte 8"/>
        <cdr:cNvSpPr txBox="1">
          <a:spLocks noChangeArrowheads="1"/>
        </cdr:cNvSpPr>
      </cdr:nvSpPr>
      <cdr:spPr>
        <a:xfrm>
          <a:off x="-9524" y="-9524"/>
          <a:ext cx="41719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"On a la même qualité de soins quel que soit le lieu où on habite", selon la taille de l'agglomération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0.1205</cdr:y>
    </cdr:from>
    <cdr:to>
      <cdr:x>1</cdr:x>
      <cdr:y>0.2115</cdr:y>
    </cdr:to>
    <cdr:sp>
      <cdr:nvSpPr>
        <cdr:cNvPr id="1" name="ZoneTexte 3"/>
        <cdr:cNvSpPr txBox="1">
          <a:spLocks noChangeArrowheads="1"/>
        </cdr:cNvSpPr>
      </cdr:nvSpPr>
      <cdr:spPr>
        <a:xfrm>
          <a:off x="-28574" y="31432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52</xdr:row>
      <xdr:rowOff>104775</xdr:rowOff>
    </xdr:from>
    <xdr:to>
      <xdr:col>7</xdr:col>
      <xdr:colOff>0</xdr:colOff>
      <xdr:row>66</xdr:row>
      <xdr:rowOff>104775</xdr:rowOff>
    </xdr:to>
    <xdr:graphicFrame>
      <xdr:nvGraphicFramePr>
        <xdr:cNvPr id="1" name="Graphique 6"/>
        <xdr:cNvGraphicFramePr/>
      </xdr:nvGraphicFramePr>
      <xdr:xfrm>
        <a:off x="314325" y="10544175"/>
        <a:ext cx="4191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51</xdr:row>
      <xdr:rowOff>47625</xdr:rowOff>
    </xdr:from>
    <xdr:to>
      <xdr:col>7</xdr:col>
      <xdr:colOff>371475</xdr:colOff>
      <xdr:row>52</xdr:row>
      <xdr:rowOff>104775</xdr:rowOff>
    </xdr:to>
    <xdr:sp>
      <xdr:nvSpPr>
        <xdr:cNvPr id="2" name="ZoneTexte 7"/>
        <xdr:cNvSpPr txBox="1">
          <a:spLocks noChangeArrowheads="1"/>
        </xdr:cNvSpPr>
      </xdr:nvSpPr>
      <xdr:spPr>
        <a:xfrm>
          <a:off x="333375" y="10296525"/>
          <a:ext cx="4543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qualité de soins quel que soit le lieu où l'on habite, ou quel que soit son revenu </a:t>
          </a:r>
        </a:p>
      </xdr:txBody>
    </xdr:sp>
    <xdr:clientData/>
  </xdr:twoCellAnchor>
  <xdr:twoCellAnchor>
    <xdr:from>
      <xdr:col>7</xdr:col>
      <xdr:colOff>0</xdr:colOff>
      <xdr:row>52</xdr:row>
      <xdr:rowOff>104775</xdr:rowOff>
    </xdr:from>
    <xdr:to>
      <xdr:col>7</xdr:col>
      <xdr:colOff>400050</xdr:colOff>
      <xdr:row>66</xdr:row>
      <xdr:rowOff>104775</xdr:rowOff>
    </xdr:to>
    <xdr:graphicFrame>
      <xdr:nvGraphicFramePr>
        <xdr:cNvPr id="3" name="Graphique 9"/>
        <xdr:cNvGraphicFramePr/>
      </xdr:nvGraphicFramePr>
      <xdr:xfrm>
        <a:off x="4505325" y="10544175"/>
        <a:ext cx="400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GridLines="0" tabSelected="1" zoomScalePageLayoutView="0" workbookViewId="0" topLeftCell="A31">
      <selection activeCell="G9" sqref="G9"/>
    </sheetView>
  </sheetViews>
  <sheetFormatPr defaultColWidth="11.421875" defaultRowHeight="15"/>
  <cols>
    <col min="1" max="1" width="3.7109375" style="0" customWidth="1"/>
    <col min="2" max="2" width="13.00390625" style="0" bestFit="1" customWidth="1"/>
    <col min="4" max="4" width="18.140625" style="3" customWidth="1"/>
    <col min="5" max="5" width="11.00390625" style="0" customWidth="1"/>
  </cols>
  <sheetData>
    <row r="1" spans="2:6" ht="15">
      <c r="B1" s="45" t="s">
        <v>62</v>
      </c>
      <c r="C1" s="45"/>
      <c r="D1" s="45"/>
      <c r="E1" s="45"/>
      <c r="F1" s="45"/>
    </row>
    <row r="2" spans="2:6" ht="15">
      <c r="B2" s="13"/>
      <c r="C2" s="13"/>
      <c r="D2" s="19"/>
      <c r="E2" s="13"/>
      <c r="F2" s="20"/>
    </row>
    <row r="3" spans="2:6" ht="15">
      <c r="B3" s="13"/>
      <c r="C3" s="13"/>
      <c r="D3" s="19"/>
      <c r="E3" s="14" t="s">
        <v>63</v>
      </c>
      <c r="F3" s="20"/>
    </row>
    <row r="4" spans="2:6" ht="15">
      <c r="B4" s="21"/>
      <c r="C4" s="17" t="s">
        <v>0</v>
      </c>
      <c r="D4" s="15" t="s">
        <v>29</v>
      </c>
      <c r="E4" s="22" t="s">
        <v>32</v>
      </c>
      <c r="F4" s="20"/>
    </row>
    <row r="5" spans="2:6" ht="15">
      <c r="B5" s="23" t="s">
        <v>7</v>
      </c>
      <c r="C5" s="17">
        <v>25</v>
      </c>
      <c r="D5" s="24">
        <v>8693566</v>
      </c>
      <c r="E5" s="22">
        <v>1</v>
      </c>
      <c r="F5" s="20"/>
    </row>
    <row r="6" spans="2:6" ht="15">
      <c r="B6" s="23" t="s">
        <v>21</v>
      </c>
      <c r="C6" s="17">
        <v>25</v>
      </c>
      <c r="D6" s="24">
        <v>18246731</v>
      </c>
      <c r="E6" s="22"/>
      <c r="F6" s="20"/>
    </row>
    <row r="7" spans="2:6" ht="15">
      <c r="B7" s="23" t="s">
        <v>2</v>
      </c>
      <c r="C7" s="17">
        <v>28</v>
      </c>
      <c r="D7" s="24">
        <v>6584957</v>
      </c>
      <c r="E7" s="22"/>
      <c r="F7" s="20"/>
    </row>
    <row r="8" spans="2:6" s="2" customFormat="1" ht="15">
      <c r="B8" s="23" t="s">
        <v>15</v>
      </c>
      <c r="C8" s="17">
        <v>28</v>
      </c>
      <c r="D8" s="24">
        <v>8320614</v>
      </c>
      <c r="E8" s="25"/>
      <c r="F8" s="26"/>
    </row>
    <row r="9" spans="2:6" ht="15">
      <c r="B9" s="23" t="s">
        <v>19</v>
      </c>
      <c r="C9" s="17">
        <v>30</v>
      </c>
      <c r="D9" s="24">
        <v>32306436</v>
      </c>
      <c r="E9" s="25"/>
      <c r="F9" s="20"/>
    </row>
    <row r="10" spans="2:6" ht="15">
      <c r="B10" s="23" t="s">
        <v>12</v>
      </c>
      <c r="C10" s="17">
        <v>37</v>
      </c>
      <c r="D10" s="24">
        <v>1448719</v>
      </c>
      <c r="E10" s="22"/>
      <c r="F10" s="20"/>
    </row>
    <row r="11" spans="2:6" ht="15">
      <c r="B11" s="23" t="s">
        <v>13</v>
      </c>
      <c r="C11" s="17">
        <v>40</v>
      </c>
      <c r="D11" s="24">
        <v>2849359</v>
      </c>
      <c r="E11" s="22"/>
      <c r="F11" s="20"/>
    </row>
    <row r="12" spans="2:6" ht="15">
      <c r="B12" s="23" t="s">
        <v>20</v>
      </c>
      <c r="C12" s="17">
        <v>42</v>
      </c>
      <c r="D12" s="24">
        <v>8080915</v>
      </c>
      <c r="E12" s="25">
        <v>1</v>
      </c>
      <c r="F12" s="20"/>
    </row>
    <row r="13" spans="2:6" ht="15">
      <c r="B13" s="23" t="s">
        <v>6</v>
      </c>
      <c r="C13" s="17">
        <v>53</v>
      </c>
      <c r="D13" s="24">
        <v>3375399</v>
      </c>
      <c r="E13" s="25">
        <v>1</v>
      </c>
      <c r="F13" s="20"/>
    </row>
    <row r="14" spans="2:6" s="2" customFormat="1" ht="15">
      <c r="B14" s="23" t="s">
        <v>23</v>
      </c>
      <c r="C14" s="17">
        <v>53</v>
      </c>
      <c r="D14" s="24">
        <v>4549954</v>
      </c>
      <c r="E14" s="22"/>
      <c r="F14" s="26"/>
    </row>
    <row r="15" spans="2:6" s="2" customFormat="1" ht="15">
      <c r="B15" s="23" t="s">
        <v>10</v>
      </c>
      <c r="C15" s="17">
        <v>54</v>
      </c>
      <c r="D15" s="24">
        <v>51252247</v>
      </c>
      <c r="E15" s="22">
        <v>1</v>
      </c>
      <c r="F15" s="26"/>
    </row>
    <row r="16" spans="2:6" ht="15">
      <c r="B16" s="23" t="s">
        <v>22</v>
      </c>
      <c r="C16" s="17">
        <v>69</v>
      </c>
      <c r="D16" s="24">
        <v>1748308</v>
      </c>
      <c r="E16" s="22"/>
      <c r="F16" s="20"/>
    </row>
    <row r="17" spans="2:6" ht="15">
      <c r="B17" s="27" t="s">
        <v>28</v>
      </c>
      <c r="C17" s="28">
        <v>69.85180843289255</v>
      </c>
      <c r="D17" s="24">
        <v>406557138</v>
      </c>
      <c r="E17" s="22"/>
      <c r="F17" s="20"/>
    </row>
    <row r="18" spans="2:6" ht="15">
      <c r="B18" s="23" t="s">
        <v>5</v>
      </c>
      <c r="C18" s="17">
        <v>70</v>
      </c>
      <c r="D18" s="24">
        <v>916</v>
      </c>
      <c r="E18" s="22"/>
      <c r="F18" s="20"/>
    </row>
    <row r="19" spans="2:6" ht="15">
      <c r="B19" s="23" t="s">
        <v>11</v>
      </c>
      <c r="C19" s="17">
        <v>73</v>
      </c>
      <c r="D19" s="24">
        <v>6514</v>
      </c>
      <c r="E19" s="22"/>
      <c r="F19" s="20"/>
    </row>
    <row r="20" spans="2:6" ht="15">
      <c r="B20" s="23" t="s">
        <v>27</v>
      </c>
      <c r="C20" s="17">
        <v>78</v>
      </c>
      <c r="D20" s="24">
        <v>8987535</v>
      </c>
      <c r="E20" s="22"/>
      <c r="F20" s="20"/>
    </row>
    <row r="21" spans="2:6" ht="15">
      <c r="B21" s="27" t="s">
        <v>32</v>
      </c>
      <c r="C21" s="28">
        <v>78.8111717010665</v>
      </c>
      <c r="D21" s="23">
        <v>319611649</v>
      </c>
      <c r="E21" s="22"/>
      <c r="F21" s="20"/>
    </row>
    <row r="22" spans="2:6" s="2" customFormat="1" ht="15">
      <c r="B22" s="23" t="s">
        <v>8</v>
      </c>
      <c r="C22" s="17">
        <v>81</v>
      </c>
      <c r="D22" s="24">
        <v>39059211</v>
      </c>
      <c r="E22" s="22">
        <v>1</v>
      </c>
      <c r="F22" s="26"/>
    </row>
    <row r="23" spans="2:6" s="2" customFormat="1" ht="15">
      <c r="B23" s="23" t="s">
        <v>16</v>
      </c>
      <c r="C23" s="17">
        <v>81</v>
      </c>
      <c r="D23" s="24">
        <v>335476</v>
      </c>
      <c r="E23" s="22"/>
      <c r="F23" s="26"/>
    </row>
    <row r="24" spans="2:6" ht="15">
      <c r="B24" s="23" t="s">
        <v>4</v>
      </c>
      <c r="C24" s="17">
        <v>86</v>
      </c>
      <c r="D24" s="24">
        <v>64545601</v>
      </c>
      <c r="E24" s="22">
        <v>1</v>
      </c>
      <c r="F24" s="20"/>
    </row>
    <row r="25" spans="2:6" ht="15">
      <c r="B25" s="23" t="s">
        <v>26</v>
      </c>
      <c r="C25" s="17">
        <v>86</v>
      </c>
      <c r="D25" s="24">
        <v>51081866</v>
      </c>
      <c r="E25" s="22">
        <v>1</v>
      </c>
      <c r="F25" s="20"/>
    </row>
    <row r="26" spans="2:6" ht="15">
      <c r="B26" s="23" t="s">
        <v>3</v>
      </c>
      <c r="C26" s="17">
        <v>87</v>
      </c>
      <c r="D26" s="24">
        <v>4503365</v>
      </c>
      <c r="E26" s="25">
        <v>1</v>
      </c>
      <c r="F26" s="20"/>
    </row>
    <row r="27" spans="2:6" ht="15">
      <c r="B27" s="23" t="s">
        <v>14</v>
      </c>
      <c r="C27" s="17">
        <v>88</v>
      </c>
      <c r="D27" s="24">
        <v>404907</v>
      </c>
      <c r="E27" s="22">
        <v>1</v>
      </c>
      <c r="F27" s="20"/>
    </row>
    <row r="28" spans="2:6" ht="15">
      <c r="B28" s="23" t="s">
        <v>25</v>
      </c>
      <c r="C28" s="17">
        <v>90</v>
      </c>
      <c r="D28" s="24">
        <v>7723931</v>
      </c>
      <c r="E28" s="22">
        <v>1</v>
      </c>
      <c r="F28" s="20"/>
    </row>
    <row r="29" spans="2:6" ht="15">
      <c r="B29" s="27" t="s">
        <v>9</v>
      </c>
      <c r="C29" s="17">
        <v>91</v>
      </c>
      <c r="D29" s="24">
        <v>47620942</v>
      </c>
      <c r="E29" s="22">
        <v>1</v>
      </c>
      <c r="F29" s="20"/>
    </row>
    <row r="30" spans="2:6" ht="15">
      <c r="B30" s="23" t="s">
        <v>17</v>
      </c>
      <c r="C30" s="17">
        <v>91</v>
      </c>
      <c r="D30" s="24">
        <v>13017690</v>
      </c>
      <c r="E30" s="22">
        <v>1</v>
      </c>
      <c r="F30" s="20"/>
    </row>
    <row r="31" spans="2:6" ht="15">
      <c r="B31" s="23" t="s">
        <v>24</v>
      </c>
      <c r="C31" s="17">
        <v>94</v>
      </c>
      <c r="D31" s="24">
        <v>4412321</v>
      </c>
      <c r="E31" s="22">
        <v>1</v>
      </c>
      <c r="F31" s="20"/>
    </row>
    <row r="32" spans="2:6" ht="15">
      <c r="B32" s="23" t="s">
        <v>18</v>
      </c>
      <c r="C32" s="17">
        <v>95</v>
      </c>
      <c r="D32" s="24">
        <v>6973277</v>
      </c>
      <c r="E32" s="22">
        <v>1</v>
      </c>
      <c r="F32" s="20"/>
    </row>
    <row r="33" spans="2:6" ht="15">
      <c r="B33" s="23" t="s">
        <v>1</v>
      </c>
      <c r="C33" s="17">
        <v>97</v>
      </c>
      <c r="D33" s="24">
        <v>8866411</v>
      </c>
      <c r="E33" s="22">
        <v>1</v>
      </c>
      <c r="F33" s="20"/>
    </row>
    <row r="34" spans="2:6" ht="15">
      <c r="B34" s="13"/>
      <c r="C34" s="13"/>
      <c r="D34" s="13"/>
      <c r="E34" s="19"/>
      <c r="F34" s="20"/>
    </row>
    <row r="35" spans="2:6" ht="15">
      <c r="B35" s="23" t="s">
        <v>30</v>
      </c>
      <c r="C35" s="15">
        <f>AVERAGE(C5:C33)</f>
        <v>66.22975793565377</v>
      </c>
      <c r="D35" s="15">
        <v>65.78571428571429</v>
      </c>
      <c r="E35" s="19"/>
      <c r="F35" s="20"/>
    </row>
    <row r="36" spans="2:6" ht="15">
      <c r="B36" s="23" t="s">
        <v>31</v>
      </c>
      <c r="C36" s="15">
        <f>SUMPRODUCT(C5:C33,D5:D33)/SUM(D7:D33)</f>
        <v>74.1492500825416</v>
      </c>
      <c r="D36" s="15">
        <v>69.85180843289255</v>
      </c>
      <c r="E36" s="19"/>
      <c r="F36" s="20"/>
    </row>
    <row r="37" spans="2:6" ht="15">
      <c r="B37" s="23" t="s">
        <v>33</v>
      </c>
      <c r="C37" s="15">
        <f>SUMPRODUCT(C5:C31,D5:D31,E5:E31)/SUMPRODUCT(D5:D31,E5:E31)</f>
        <v>77.90865650368568</v>
      </c>
      <c r="D37" s="15">
        <v>78.8111717010665</v>
      </c>
      <c r="E37" s="19"/>
      <c r="F37" s="20"/>
    </row>
    <row r="38" spans="2:6" ht="15">
      <c r="B38" s="23" t="s">
        <v>34</v>
      </c>
      <c r="C38" s="24">
        <v>406557138</v>
      </c>
      <c r="D38" s="23"/>
      <c r="E38" s="19"/>
      <c r="F38" s="20"/>
    </row>
    <row r="39" spans="2:6" ht="15">
      <c r="B39" s="23" t="s">
        <v>35</v>
      </c>
      <c r="C39" s="15">
        <f>SUMPRODUCT(D5:D33,E5:E33)</f>
        <v>319611649</v>
      </c>
      <c r="D39" s="23">
        <v>319611649</v>
      </c>
      <c r="E39" s="19"/>
      <c r="F39" s="20"/>
    </row>
    <row r="40" spans="2:6" ht="15">
      <c r="B40" s="13"/>
      <c r="C40" s="29"/>
      <c r="D40" s="19"/>
      <c r="E40" s="13"/>
      <c r="F40" s="20"/>
    </row>
    <row r="41" spans="2:6" ht="15">
      <c r="B41" s="13"/>
      <c r="C41" s="13"/>
      <c r="D41" s="19"/>
      <c r="E41" s="13"/>
      <c r="F41" s="20"/>
    </row>
    <row r="42" spans="2:6" ht="25.5" customHeight="1">
      <c r="B42" s="46" t="s">
        <v>64</v>
      </c>
      <c r="C42" s="46"/>
      <c r="D42" s="46"/>
      <c r="E42" s="46"/>
      <c r="F42" s="46"/>
    </row>
    <row r="43" spans="2:6" ht="37.5" customHeight="1">
      <c r="B43" s="46" t="s">
        <v>65</v>
      </c>
      <c r="C43" s="46"/>
      <c r="D43" s="46"/>
      <c r="E43" s="46"/>
      <c r="F43" s="46"/>
    </row>
    <row r="44" spans="2:6" ht="15">
      <c r="B44" s="47" t="s">
        <v>66</v>
      </c>
      <c r="C44" s="47"/>
      <c r="D44" s="47"/>
      <c r="E44" s="47"/>
      <c r="F44" s="47"/>
    </row>
    <row r="57" ht="30" customHeight="1"/>
  </sheetData>
  <sheetProtection/>
  <mergeCells count="4">
    <mergeCell ref="B1:F1"/>
    <mergeCell ref="B42:F42"/>
    <mergeCell ref="B43:F43"/>
    <mergeCell ref="B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showGridLines="0" zoomScalePageLayoutView="0" workbookViewId="0" topLeftCell="A1">
      <selection activeCell="D12" sqref="D12"/>
    </sheetView>
  </sheetViews>
  <sheetFormatPr defaultColWidth="11.421875" defaultRowHeight="15"/>
  <cols>
    <col min="1" max="1" width="3.7109375" style="0" customWidth="1"/>
    <col min="3" max="3" width="9.28125" style="0" bestFit="1" customWidth="1"/>
    <col min="4" max="4" width="14.8515625" style="0" bestFit="1" customWidth="1"/>
    <col min="5" max="5" width="27.57421875" style="0" bestFit="1" customWidth="1"/>
    <col min="6" max="6" width="20.421875" style="0" bestFit="1" customWidth="1"/>
    <col min="7" max="7" width="8.57421875" style="0" bestFit="1" customWidth="1"/>
  </cols>
  <sheetData>
    <row r="1" spans="2:7" ht="15">
      <c r="B1" s="48" t="s">
        <v>67</v>
      </c>
      <c r="C1" s="48"/>
      <c r="D1" s="48"/>
      <c r="E1" s="48"/>
      <c r="F1" s="48"/>
      <c r="G1" s="48"/>
    </row>
    <row r="2" spans="2:10" ht="15">
      <c r="B2" s="13"/>
      <c r="C2" s="13"/>
      <c r="D2" s="13"/>
      <c r="E2" s="13"/>
      <c r="F2" s="13"/>
      <c r="G2" s="13"/>
      <c r="J2" s="4"/>
    </row>
    <row r="3" spans="2:10" ht="15">
      <c r="B3" s="13"/>
      <c r="C3" s="13"/>
      <c r="D3" s="13"/>
      <c r="E3" s="13"/>
      <c r="F3" s="13"/>
      <c r="G3" s="14" t="s">
        <v>63</v>
      </c>
      <c r="I3" s="5"/>
      <c r="J3" s="4"/>
    </row>
    <row r="4" spans="2:10" ht="15">
      <c r="B4" s="15"/>
      <c r="C4" s="16" t="s">
        <v>40</v>
      </c>
      <c r="D4" s="16" t="s">
        <v>39</v>
      </c>
      <c r="E4" s="16" t="s">
        <v>42</v>
      </c>
      <c r="F4" s="16" t="s">
        <v>38</v>
      </c>
      <c r="G4" s="16" t="s">
        <v>37</v>
      </c>
      <c r="J4" s="4"/>
    </row>
    <row r="5" spans="2:10" ht="15">
      <c r="B5" s="17" t="s">
        <v>36</v>
      </c>
      <c r="C5" s="18">
        <v>52.69</v>
      </c>
      <c r="D5" s="18">
        <v>61.33</v>
      </c>
      <c r="E5" s="18">
        <v>66.81</v>
      </c>
      <c r="F5" s="18">
        <v>80.74</v>
      </c>
      <c r="G5" s="18">
        <v>80.83</v>
      </c>
      <c r="H5" s="4"/>
      <c r="I5" s="4"/>
      <c r="J5" s="4"/>
    </row>
    <row r="6" spans="2:10" ht="15">
      <c r="B6" s="17" t="s">
        <v>41</v>
      </c>
      <c r="C6" s="18">
        <v>55.56</v>
      </c>
      <c r="D6" s="18">
        <v>58.23</v>
      </c>
      <c r="E6" s="18">
        <v>69.16</v>
      </c>
      <c r="F6" s="18">
        <v>67.84</v>
      </c>
      <c r="G6" s="18">
        <v>70.25</v>
      </c>
      <c r="H6" s="4"/>
      <c r="I6" s="4"/>
      <c r="J6" s="4"/>
    </row>
    <row r="7" spans="2:7" ht="15">
      <c r="B7" s="13"/>
      <c r="C7" s="13"/>
      <c r="D7" s="13"/>
      <c r="E7" s="13"/>
      <c r="F7" s="13"/>
      <c r="G7" s="13"/>
    </row>
    <row r="8" spans="2:7" ht="15">
      <c r="B8" s="13"/>
      <c r="C8" s="13"/>
      <c r="D8" s="13"/>
      <c r="E8" s="13"/>
      <c r="F8" s="13"/>
      <c r="G8" s="13"/>
    </row>
    <row r="9" spans="2:7" ht="50.25" customHeight="1">
      <c r="B9" s="46" t="s">
        <v>69</v>
      </c>
      <c r="C9" s="46"/>
      <c r="D9" s="46"/>
      <c r="E9" s="46"/>
      <c r="F9" s="46"/>
      <c r="G9" s="46"/>
    </row>
    <row r="10" spans="2:7" ht="15">
      <c r="B10" s="47" t="s">
        <v>68</v>
      </c>
      <c r="C10" s="47"/>
      <c r="D10" s="47"/>
      <c r="E10" s="47"/>
      <c r="F10" s="47"/>
      <c r="G10" s="47"/>
    </row>
  </sheetData>
  <sheetProtection/>
  <mergeCells count="3">
    <mergeCell ref="B1:G1"/>
    <mergeCell ref="B9:G9"/>
    <mergeCell ref="B10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0"/>
  <sheetViews>
    <sheetView showGridLines="0" zoomScalePageLayoutView="0" workbookViewId="0" topLeftCell="A1">
      <selection activeCell="H27" sqref="H27"/>
    </sheetView>
  </sheetViews>
  <sheetFormatPr defaultColWidth="11.421875" defaultRowHeight="15"/>
  <cols>
    <col min="1" max="1" width="3.7109375" style="0" customWidth="1"/>
    <col min="2" max="2" width="16.28125" style="0" bestFit="1" customWidth="1"/>
    <col min="3" max="3" width="6.7109375" style="0" customWidth="1"/>
    <col min="4" max="4" width="6.140625" style="0" customWidth="1"/>
    <col min="5" max="5" width="9.8515625" style="0" customWidth="1"/>
    <col min="6" max="6" width="10.28125" style="0" customWidth="1"/>
    <col min="7" max="7" width="12.00390625" style="0" customWidth="1"/>
    <col min="8" max="25" width="6.7109375" style="0" customWidth="1"/>
    <col min="26" max="28" width="7.7109375" style="0" customWidth="1"/>
  </cols>
  <sheetData>
    <row r="1" spans="2:7" ht="15">
      <c r="B1" s="48" t="s">
        <v>70</v>
      </c>
      <c r="C1" s="48"/>
      <c r="D1" s="48"/>
      <c r="E1" s="48"/>
      <c r="F1" s="48"/>
      <c r="G1" s="48"/>
    </row>
    <row r="2" spans="2:7" ht="15">
      <c r="B2" s="13"/>
      <c r="C2" s="13"/>
      <c r="D2" s="13"/>
      <c r="E2" s="13"/>
      <c r="F2" s="13"/>
      <c r="G2" s="13"/>
    </row>
    <row r="3" spans="2:23" ht="15">
      <c r="B3" s="31"/>
      <c r="C3" s="31"/>
      <c r="D3" s="32" t="s">
        <v>63</v>
      </c>
      <c r="E3" s="13"/>
      <c r="F3" s="13"/>
      <c r="G3" s="13"/>
      <c r="M3" s="1"/>
      <c r="N3" s="1"/>
      <c r="Q3" s="1"/>
      <c r="R3" s="1"/>
      <c r="S3" s="1"/>
      <c r="T3" s="1"/>
      <c r="U3" s="1"/>
      <c r="V3" s="1"/>
      <c r="W3" s="1"/>
    </row>
    <row r="4" spans="2:23" ht="15">
      <c r="B4" s="15"/>
      <c r="C4" s="22">
        <v>2004</v>
      </c>
      <c r="D4" s="22">
        <v>2013</v>
      </c>
      <c r="E4" s="13"/>
      <c r="F4" s="13"/>
      <c r="G4" s="13"/>
      <c r="M4" s="1"/>
      <c r="N4" s="1"/>
      <c r="Q4" s="1"/>
      <c r="R4" s="1"/>
      <c r="S4" s="1"/>
      <c r="T4" s="1"/>
      <c r="U4" s="1"/>
      <c r="V4" s="1"/>
      <c r="W4" s="1"/>
    </row>
    <row r="5" spans="2:23" ht="15">
      <c r="B5" s="15" t="s">
        <v>56</v>
      </c>
      <c r="C5" s="30">
        <v>3</v>
      </c>
      <c r="D5" s="30">
        <v>3</v>
      </c>
      <c r="E5" s="13"/>
      <c r="F5" s="13"/>
      <c r="G5" s="13"/>
      <c r="M5" s="1"/>
      <c r="N5" s="1"/>
      <c r="Q5" s="1"/>
      <c r="R5" s="1"/>
      <c r="S5" s="1"/>
      <c r="T5" s="1"/>
      <c r="U5" s="1"/>
      <c r="V5" s="1"/>
      <c r="W5" s="1"/>
    </row>
    <row r="6" spans="2:23" ht="15">
      <c r="B6" s="15" t="s">
        <v>74</v>
      </c>
      <c r="C6" s="30">
        <v>5.75</v>
      </c>
      <c r="D6" s="30">
        <v>5.02</v>
      </c>
      <c r="E6" s="13"/>
      <c r="F6" s="13"/>
      <c r="G6" s="13"/>
      <c r="M6" s="1"/>
      <c r="N6" s="1"/>
      <c r="Q6" s="1"/>
      <c r="R6" s="1"/>
      <c r="S6" s="1"/>
      <c r="T6" s="1"/>
      <c r="U6" s="1"/>
      <c r="V6" s="1"/>
      <c r="W6" s="1"/>
    </row>
    <row r="7" spans="2:23" ht="15">
      <c r="B7" s="15" t="s">
        <v>75</v>
      </c>
      <c r="C7" s="30">
        <v>6.99</v>
      </c>
      <c r="D7" s="30">
        <v>7.9</v>
      </c>
      <c r="E7" s="13"/>
      <c r="F7" s="13"/>
      <c r="G7" s="13"/>
      <c r="M7" s="1"/>
      <c r="N7" s="1"/>
      <c r="Q7" s="1"/>
      <c r="R7" s="1"/>
      <c r="S7" s="1"/>
      <c r="T7" s="1"/>
      <c r="U7" s="1"/>
      <c r="V7" s="1"/>
      <c r="W7" s="1"/>
    </row>
    <row r="8" spans="2:23" ht="15">
      <c r="B8" s="15" t="s">
        <v>57</v>
      </c>
      <c r="C8" s="30">
        <v>9.82</v>
      </c>
      <c r="D8" s="30">
        <v>8.19</v>
      </c>
      <c r="E8" s="13"/>
      <c r="F8" s="13"/>
      <c r="G8" s="13"/>
      <c r="M8" s="1"/>
      <c r="N8" s="1"/>
      <c r="Q8" s="1"/>
      <c r="R8" s="1"/>
      <c r="S8" s="1"/>
      <c r="T8" s="1"/>
      <c r="U8" s="1"/>
      <c r="V8" s="1"/>
      <c r="W8" s="1"/>
    </row>
    <row r="9" spans="2:23" ht="15">
      <c r="B9" s="15" t="s">
        <v>58</v>
      </c>
      <c r="C9" s="30">
        <v>15.59</v>
      </c>
      <c r="D9" s="30">
        <v>15.9</v>
      </c>
      <c r="E9" s="13"/>
      <c r="F9" s="13"/>
      <c r="G9" s="13"/>
      <c r="M9" s="1"/>
      <c r="N9" s="1"/>
      <c r="Q9" s="1"/>
      <c r="R9" s="1"/>
      <c r="S9" s="1"/>
      <c r="T9" s="1"/>
      <c r="U9" s="1"/>
      <c r="V9" s="1"/>
      <c r="W9" s="1"/>
    </row>
    <row r="10" spans="2:23" ht="15">
      <c r="B10" s="15" t="s">
        <v>59</v>
      </c>
      <c r="C10" s="30">
        <v>16.17</v>
      </c>
      <c r="D10" s="30">
        <v>18.66</v>
      </c>
      <c r="E10" s="13"/>
      <c r="F10" s="13"/>
      <c r="G10" s="13"/>
      <c r="M10" s="1"/>
      <c r="N10" s="1"/>
      <c r="Q10" s="1"/>
      <c r="R10" s="1"/>
      <c r="S10" s="1"/>
      <c r="T10" s="1"/>
      <c r="U10" s="1"/>
      <c r="V10" s="1"/>
      <c r="W10" s="1"/>
    </row>
    <row r="11" spans="2:7" ht="15">
      <c r="B11" s="15" t="s">
        <v>60</v>
      </c>
      <c r="C11" s="30">
        <v>21.84</v>
      </c>
      <c r="D11" s="30">
        <v>19.08</v>
      </c>
      <c r="E11" s="13"/>
      <c r="F11" s="13"/>
      <c r="G11" s="13"/>
    </row>
    <row r="12" spans="2:7" ht="15">
      <c r="B12" s="15" t="s">
        <v>61</v>
      </c>
      <c r="C12" s="30">
        <v>20.82</v>
      </c>
      <c r="D12" s="30">
        <v>21.8</v>
      </c>
      <c r="E12" s="13"/>
      <c r="F12" s="13"/>
      <c r="G12" s="13"/>
    </row>
    <row r="13" spans="2:7" ht="15">
      <c r="B13" s="13"/>
      <c r="C13" s="13"/>
      <c r="D13" s="13"/>
      <c r="E13" s="13"/>
      <c r="F13" s="13"/>
      <c r="G13" s="13"/>
    </row>
    <row r="14" spans="2:7" ht="15">
      <c r="B14" s="13"/>
      <c r="C14" s="13"/>
      <c r="D14" s="13"/>
      <c r="E14" s="13"/>
      <c r="F14" s="13"/>
      <c r="G14" s="13"/>
    </row>
    <row r="15" spans="2:7" ht="15">
      <c r="B15" s="48" t="s">
        <v>71</v>
      </c>
      <c r="C15" s="48"/>
      <c r="D15" s="48"/>
      <c r="E15" s="48"/>
      <c r="F15" s="48"/>
      <c r="G15" s="48"/>
    </row>
    <row r="16" spans="2:7" ht="15">
      <c r="B16" s="13"/>
      <c r="C16" s="13"/>
      <c r="D16" s="13"/>
      <c r="E16" s="13"/>
      <c r="F16" s="13"/>
      <c r="G16" s="13"/>
    </row>
    <row r="17" spans="2:7" ht="15">
      <c r="B17" s="13"/>
      <c r="C17" s="13"/>
      <c r="D17" s="14" t="s">
        <v>63</v>
      </c>
      <c r="E17" s="13"/>
      <c r="F17" s="13"/>
      <c r="G17" s="13"/>
    </row>
    <row r="18" spans="2:7" ht="15">
      <c r="B18" s="15"/>
      <c r="C18" s="22">
        <v>2004</v>
      </c>
      <c r="D18" s="22">
        <v>2013</v>
      </c>
      <c r="E18" s="13"/>
      <c r="F18" s="13"/>
      <c r="G18" s="13"/>
    </row>
    <row r="19" spans="2:7" ht="15">
      <c r="B19" s="15" t="s">
        <v>56</v>
      </c>
      <c r="C19" s="30">
        <v>2.46</v>
      </c>
      <c r="D19" s="30">
        <v>3.41</v>
      </c>
      <c r="E19" s="13"/>
      <c r="F19" s="13"/>
      <c r="G19" s="13"/>
    </row>
    <row r="20" spans="2:7" ht="15">
      <c r="B20" s="15" t="s">
        <v>75</v>
      </c>
      <c r="C20" s="30">
        <v>5.32</v>
      </c>
      <c r="D20" s="30">
        <v>5.77</v>
      </c>
      <c r="E20" s="13"/>
      <c r="F20" s="13"/>
      <c r="G20" s="13"/>
    </row>
    <row r="21" spans="2:7" ht="15">
      <c r="B21" s="15" t="s">
        <v>74</v>
      </c>
      <c r="C21" s="30">
        <v>7.7</v>
      </c>
      <c r="D21" s="30">
        <v>6.33</v>
      </c>
      <c r="E21" s="13"/>
      <c r="F21" s="13"/>
      <c r="G21" s="13"/>
    </row>
    <row r="22" spans="2:7" ht="15">
      <c r="B22" s="15" t="s">
        <v>58</v>
      </c>
      <c r="C22" s="30">
        <v>9.35</v>
      </c>
      <c r="D22" s="30">
        <v>8.28</v>
      </c>
      <c r="E22" s="13"/>
      <c r="F22" s="13"/>
      <c r="G22" s="13"/>
    </row>
    <row r="23" spans="2:7" ht="15">
      <c r="B23" s="15" t="s">
        <v>61</v>
      </c>
      <c r="C23" s="30">
        <v>6.16</v>
      </c>
      <c r="D23" s="30">
        <v>8.58</v>
      </c>
      <c r="E23" s="13"/>
      <c r="F23" s="13"/>
      <c r="G23" s="13"/>
    </row>
    <row r="24" spans="2:7" ht="15">
      <c r="B24" s="15" t="s">
        <v>57</v>
      </c>
      <c r="C24" s="30">
        <v>12.19</v>
      </c>
      <c r="D24" s="30">
        <v>11.22</v>
      </c>
      <c r="E24" s="13"/>
      <c r="F24" s="13"/>
      <c r="G24" s="13"/>
    </row>
    <row r="25" spans="2:7" ht="15">
      <c r="B25" s="15" t="s">
        <v>59</v>
      </c>
      <c r="C25" s="30">
        <v>13.03</v>
      </c>
      <c r="D25" s="30">
        <v>13.93</v>
      </c>
      <c r="E25" s="13"/>
      <c r="F25" s="13"/>
      <c r="G25" s="13"/>
    </row>
    <row r="26" spans="2:7" ht="15">
      <c r="B26" s="15" t="s">
        <v>60</v>
      </c>
      <c r="C26" s="30">
        <v>43.78</v>
      </c>
      <c r="D26" s="30">
        <v>42.48</v>
      </c>
      <c r="E26" s="13"/>
      <c r="F26" s="13"/>
      <c r="G26" s="13"/>
    </row>
    <row r="27" spans="2:7" ht="15">
      <c r="B27" s="13"/>
      <c r="C27" s="13"/>
      <c r="D27" s="13"/>
      <c r="E27" s="13"/>
      <c r="F27" s="13"/>
      <c r="G27" s="13"/>
    </row>
    <row r="28" spans="2:7" ht="15">
      <c r="B28" s="13"/>
      <c r="C28" s="13"/>
      <c r="D28" s="13"/>
      <c r="E28" s="13"/>
      <c r="F28" s="13"/>
      <c r="G28" s="13"/>
    </row>
    <row r="29" spans="2:7" ht="63" customHeight="1">
      <c r="B29" s="46" t="s">
        <v>73</v>
      </c>
      <c r="C29" s="49"/>
      <c r="D29" s="49"/>
      <c r="E29" s="49"/>
      <c r="F29" s="49"/>
      <c r="G29" s="49"/>
    </row>
    <row r="30" spans="2:7" ht="15">
      <c r="B30" s="47" t="s">
        <v>72</v>
      </c>
      <c r="C30" s="50"/>
      <c r="D30" s="50"/>
      <c r="E30" s="50"/>
      <c r="F30" s="50"/>
      <c r="G30" s="50"/>
    </row>
  </sheetData>
  <sheetProtection/>
  <mergeCells count="4">
    <mergeCell ref="B1:G1"/>
    <mergeCell ref="B15:G15"/>
    <mergeCell ref="B29:G29"/>
    <mergeCell ref="B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C22" sqref="C22"/>
    </sheetView>
  </sheetViews>
  <sheetFormatPr defaultColWidth="11.421875" defaultRowHeight="15"/>
  <cols>
    <col min="1" max="1" width="3.7109375" style="0" customWidth="1"/>
    <col min="2" max="2" width="21.8515625" style="0" customWidth="1"/>
    <col min="3" max="3" width="16.8515625" style="0" customWidth="1"/>
    <col min="4" max="4" width="19.28125" style="0" customWidth="1"/>
    <col min="5" max="5" width="20.57421875" style="0" customWidth="1"/>
    <col min="7" max="7" width="33.57421875" style="0" bestFit="1" customWidth="1"/>
    <col min="8" max="8" width="30.7109375" style="0" bestFit="1" customWidth="1"/>
  </cols>
  <sheetData>
    <row r="1" spans="2:5" ht="15">
      <c r="B1" s="50" t="s">
        <v>81</v>
      </c>
      <c r="C1" s="50"/>
      <c r="D1" s="50"/>
      <c r="E1" s="50"/>
    </row>
    <row r="2" spans="2:5" ht="15">
      <c r="B2" s="40"/>
      <c r="C2" s="13"/>
      <c r="D2" s="13"/>
      <c r="E2" s="13"/>
    </row>
    <row r="3" spans="2:5" ht="15">
      <c r="B3" s="45" t="s">
        <v>79</v>
      </c>
      <c r="C3" s="45"/>
      <c r="D3" s="45"/>
      <c r="E3" s="13"/>
    </row>
    <row r="4" spans="2:5" ht="15">
      <c r="B4" s="13"/>
      <c r="C4" s="13"/>
      <c r="D4" s="13"/>
      <c r="E4" s="14" t="s">
        <v>78</v>
      </c>
    </row>
    <row r="5" spans="2:6" ht="15">
      <c r="B5" s="51" t="s">
        <v>49</v>
      </c>
      <c r="C5" s="52"/>
      <c r="D5" s="52"/>
      <c r="E5" s="53"/>
      <c r="F5" s="33"/>
    </row>
    <row r="6" spans="2:5" ht="31.5" customHeight="1">
      <c r="B6" s="15"/>
      <c r="C6" s="38" t="s">
        <v>47</v>
      </c>
      <c r="D6" s="39" t="s">
        <v>46</v>
      </c>
      <c r="E6" s="39" t="s">
        <v>76</v>
      </c>
    </row>
    <row r="7" spans="2:7" ht="29.25" customHeight="1">
      <c r="B7" s="27" t="s">
        <v>43</v>
      </c>
      <c r="C7" s="35">
        <v>41.43</v>
      </c>
      <c r="D7" s="35">
        <v>70.23</v>
      </c>
      <c r="E7" s="35">
        <v>58</v>
      </c>
      <c r="G7" s="1"/>
    </row>
    <row r="8" spans="2:7" ht="15">
      <c r="B8" s="17" t="s">
        <v>44</v>
      </c>
      <c r="C8" s="35">
        <v>58.57</v>
      </c>
      <c r="D8" s="35">
        <v>29.77</v>
      </c>
      <c r="E8" s="35">
        <v>42</v>
      </c>
      <c r="G8" s="1"/>
    </row>
    <row r="9" spans="2:10" ht="15">
      <c r="B9" s="13"/>
      <c r="C9" s="13"/>
      <c r="D9" s="13"/>
      <c r="E9" s="13"/>
      <c r="H9" s="1"/>
      <c r="I9" s="1"/>
      <c r="J9" s="1"/>
    </row>
    <row r="10" spans="2:10" ht="15">
      <c r="B10" s="36"/>
      <c r="C10" s="36"/>
      <c r="D10" s="36"/>
      <c r="E10" s="36"/>
      <c r="F10" s="1"/>
      <c r="G10" s="1"/>
      <c r="H10" s="1"/>
      <c r="I10" s="1"/>
      <c r="J10" s="1"/>
    </row>
    <row r="11" spans="2:5" ht="15">
      <c r="B11" s="48" t="s">
        <v>80</v>
      </c>
      <c r="C11" s="48"/>
      <c r="D11" s="48"/>
      <c r="E11" s="13"/>
    </row>
    <row r="12" spans="2:5" ht="15">
      <c r="B12" s="13"/>
      <c r="C12" s="13"/>
      <c r="D12" s="14" t="s">
        <v>63</v>
      </c>
      <c r="E12" s="13"/>
    </row>
    <row r="13" spans="2:5" ht="15">
      <c r="B13" s="54" t="s">
        <v>48</v>
      </c>
      <c r="C13" s="54"/>
      <c r="D13" s="54"/>
      <c r="E13" s="37"/>
    </row>
    <row r="14" spans="2:5" ht="22.5">
      <c r="B14" s="39" t="s">
        <v>47</v>
      </c>
      <c r="C14" s="39" t="s">
        <v>46</v>
      </c>
      <c r="D14" s="39" t="s">
        <v>77</v>
      </c>
      <c r="E14" s="13"/>
    </row>
    <row r="15" spans="2:5" ht="15">
      <c r="B15" s="35">
        <v>38.34</v>
      </c>
      <c r="C15" s="35">
        <v>71.01</v>
      </c>
      <c r="D15" s="35">
        <v>41.09</v>
      </c>
      <c r="E15" s="13"/>
    </row>
    <row r="16" spans="2:5" ht="15">
      <c r="B16" s="35">
        <v>61.66</v>
      </c>
      <c r="C16" s="35">
        <v>28.99</v>
      </c>
      <c r="D16" s="35">
        <v>58.91</v>
      </c>
      <c r="E16" s="13"/>
    </row>
    <row r="17" spans="2:5" ht="15">
      <c r="B17" s="13"/>
      <c r="C17" s="13"/>
      <c r="D17" s="13"/>
      <c r="E17" s="13"/>
    </row>
    <row r="18" spans="2:5" ht="15">
      <c r="B18" s="13"/>
      <c r="C18" s="13"/>
      <c r="D18" s="13"/>
      <c r="E18" s="13"/>
    </row>
    <row r="19" spans="2:5" ht="27" customHeight="1">
      <c r="B19" s="46" t="s">
        <v>82</v>
      </c>
      <c r="C19" s="49"/>
      <c r="D19" s="49"/>
      <c r="E19" s="49"/>
    </row>
    <row r="20" spans="2:5" ht="15">
      <c r="B20" s="47" t="s">
        <v>83</v>
      </c>
      <c r="C20" s="50"/>
      <c r="D20" s="50"/>
      <c r="E20" s="50"/>
    </row>
    <row r="21" spans="2:5" ht="15">
      <c r="B21" s="13"/>
      <c r="C21" s="13"/>
      <c r="D21" s="13"/>
      <c r="E21" s="13"/>
    </row>
    <row r="22" spans="2:5" ht="15">
      <c r="B22" s="13"/>
      <c r="C22" s="13"/>
      <c r="D22" s="13"/>
      <c r="E22" s="13"/>
    </row>
    <row r="23" spans="2:5" ht="15">
      <c r="B23" s="13"/>
      <c r="C23" s="13"/>
      <c r="D23" s="13"/>
      <c r="E23" s="13"/>
    </row>
    <row r="24" spans="2:5" ht="15">
      <c r="B24" s="13"/>
      <c r="C24" s="13"/>
      <c r="D24" s="13"/>
      <c r="E24" s="13"/>
    </row>
    <row r="25" spans="2:5" ht="28.5" customHeight="1">
      <c r="B25" s="13"/>
      <c r="C25" s="13"/>
      <c r="D25" s="13"/>
      <c r="E25" s="13"/>
    </row>
    <row r="31" ht="28.5" customHeight="1"/>
  </sheetData>
  <sheetProtection/>
  <mergeCells count="7">
    <mergeCell ref="B1:E1"/>
    <mergeCell ref="B19:E19"/>
    <mergeCell ref="B20:E20"/>
    <mergeCell ref="B5:E5"/>
    <mergeCell ref="B13:D13"/>
    <mergeCell ref="B3:D3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PageLayoutView="0" workbookViewId="0" topLeftCell="A1">
      <selection activeCell="J6" sqref="J6"/>
    </sheetView>
  </sheetViews>
  <sheetFormatPr defaultColWidth="11.421875" defaultRowHeight="15"/>
  <cols>
    <col min="1" max="1" width="3.7109375" style="0" customWidth="1"/>
    <col min="2" max="2" width="15.421875" style="0" customWidth="1"/>
    <col min="3" max="3" width="6.7109375" style="0" customWidth="1"/>
    <col min="4" max="4" width="14.421875" style="0" bestFit="1" customWidth="1"/>
    <col min="5" max="5" width="8.421875" style="0" bestFit="1" customWidth="1"/>
    <col min="6" max="6" width="12.140625" style="0" bestFit="1" customWidth="1"/>
    <col min="7" max="8" width="6.7109375" style="0" customWidth="1"/>
    <col min="9" max="9" width="12.57421875" style="0" customWidth="1"/>
    <col min="10" max="10" width="11.00390625" style="0" customWidth="1"/>
    <col min="11" max="12" width="6.7109375" style="0" customWidth="1"/>
    <col min="13" max="13" width="7.421875" style="0" customWidth="1"/>
    <col min="14" max="20" width="6.7109375" style="0" customWidth="1"/>
    <col min="21" max="23" width="7.7109375" style="0" customWidth="1"/>
  </cols>
  <sheetData>
    <row r="1" spans="1:10" ht="15">
      <c r="A1" s="2"/>
      <c r="B1" s="50" t="s">
        <v>86</v>
      </c>
      <c r="C1" s="50"/>
      <c r="D1" s="50"/>
      <c r="E1" s="50"/>
      <c r="F1" s="50"/>
      <c r="G1" s="50"/>
      <c r="H1" s="50"/>
      <c r="I1" s="50"/>
      <c r="J1" s="50"/>
    </row>
    <row r="2" spans="2:21" ht="15">
      <c r="B2" s="13"/>
      <c r="C2" s="13"/>
      <c r="D2" s="13"/>
      <c r="E2" s="13"/>
      <c r="F2" s="13"/>
      <c r="G2" s="2"/>
      <c r="H2" s="2"/>
      <c r="I2" s="1"/>
      <c r="J2" s="1"/>
      <c r="K2" s="1"/>
      <c r="L2" s="1"/>
      <c r="T2" s="1"/>
      <c r="U2" s="1"/>
    </row>
    <row r="3" spans="2:21" ht="15">
      <c r="B3" s="55" t="s">
        <v>87</v>
      </c>
      <c r="C3" s="55"/>
      <c r="D3" s="55"/>
      <c r="E3" s="55"/>
      <c r="F3" s="55"/>
      <c r="G3" s="55"/>
      <c r="H3" s="55"/>
      <c r="I3" s="55"/>
      <c r="J3" s="55"/>
      <c r="K3" s="1"/>
      <c r="L3" s="1"/>
      <c r="T3" s="1"/>
      <c r="U3" s="1"/>
    </row>
    <row r="4" spans="2:21" ht="15">
      <c r="B4" s="44"/>
      <c r="C4" s="44"/>
      <c r="D4" s="44"/>
      <c r="E4" s="44"/>
      <c r="F4" s="14" t="s">
        <v>63</v>
      </c>
      <c r="G4" s="44"/>
      <c r="H4" s="44"/>
      <c r="I4" s="44"/>
      <c r="J4" s="44"/>
      <c r="K4" s="1"/>
      <c r="L4" s="1"/>
      <c r="T4" s="1"/>
      <c r="U4" s="1"/>
    </row>
    <row r="5" spans="2:7" ht="15">
      <c r="B5" s="56" t="s">
        <v>89</v>
      </c>
      <c r="C5" s="57"/>
      <c r="D5" s="57"/>
      <c r="E5" s="57"/>
      <c r="F5" s="58"/>
      <c r="G5" s="6"/>
    </row>
    <row r="6" spans="2:25" ht="33.75">
      <c r="B6" s="34" t="s">
        <v>55</v>
      </c>
      <c r="C6" s="42" t="s">
        <v>54</v>
      </c>
      <c r="D6" s="42" t="s">
        <v>53</v>
      </c>
      <c r="E6" s="42" t="s">
        <v>52</v>
      </c>
      <c r="F6" s="34" t="s">
        <v>51</v>
      </c>
      <c r="G6" s="8"/>
      <c r="I6" s="1"/>
      <c r="J6" s="1"/>
      <c r="K6" s="1"/>
      <c r="L6" s="1"/>
      <c r="M6" s="1"/>
      <c r="N6" s="1"/>
      <c r="T6" s="1"/>
      <c r="U6" s="1"/>
      <c r="Y6" s="7"/>
    </row>
    <row r="7" spans="1:9" ht="15">
      <c r="A7" s="11"/>
      <c r="B7" s="35">
        <v>48.08</v>
      </c>
      <c r="C7" s="35">
        <v>42.02</v>
      </c>
      <c r="D7" s="35">
        <v>37.77</v>
      </c>
      <c r="E7" s="35">
        <v>34.8</v>
      </c>
      <c r="F7" s="35">
        <v>27.92</v>
      </c>
      <c r="G7" s="12"/>
      <c r="I7" s="2"/>
    </row>
    <row r="8" spans="8:13" ht="15">
      <c r="H8" s="10"/>
      <c r="I8" s="9"/>
      <c r="J8" s="10"/>
      <c r="K8" s="10"/>
      <c r="L8" s="10"/>
      <c r="M8" s="9"/>
    </row>
    <row r="9" spans="8:13" ht="15">
      <c r="H9" s="10"/>
      <c r="I9" s="9"/>
      <c r="J9" s="10"/>
      <c r="K9" s="10"/>
      <c r="L9" s="10"/>
      <c r="M9" s="9"/>
    </row>
    <row r="10" spans="2:13" ht="15">
      <c r="B10" s="55" t="s">
        <v>88</v>
      </c>
      <c r="C10" s="55"/>
      <c r="D10" s="55"/>
      <c r="E10" s="55"/>
      <c r="F10" s="55"/>
      <c r="G10" s="55"/>
      <c r="H10" s="55"/>
      <c r="I10" s="55"/>
      <c r="J10" s="55"/>
      <c r="K10" s="10"/>
      <c r="L10" s="10"/>
      <c r="M10" s="9"/>
    </row>
    <row r="11" spans="2:13" ht="15">
      <c r="B11" s="13"/>
      <c r="C11" s="13"/>
      <c r="D11" s="13"/>
      <c r="E11" s="13"/>
      <c r="F11" s="14" t="s">
        <v>63</v>
      </c>
      <c r="I11" s="1"/>
      <c r="J11" s="1"/>
      <c r="K11" s="1"/>
      <c r="L11" s="1"/>
      <c r="M11" s="1"/>
    </row>
    <row r="12" spans="2:13" ht="15">
      <c r="B12" s="56" t="s">
        <v>90</v>
      </c>
      <c r="C12" s="57"/>
      <c r="D12" s="57"/>
      <c r="E12" s="57"/>
      <c r="F12" s="58"/>
      <c r="I12" s="1"/>
      <c r="J12" s="1"/>
      <c r="K12" s="1"/>
      <c r="L12" s="1"/>
      <c r="M12" s="1"/>
    </row>
    <row r="13" spans="2:14" ht="15">
      <c r="B13" s="42" t="s">
        <v>45</v>
      </c>
      <c r="C13" s="42">
        <v>-20000</v>
      </c>
      <c r="D13" s="42" t="s">
        <v>84</v>
      </c>
      <c r="E13" s="42" t="s">
        <v>85</v>
      </c>
      <c r="F13" s="42" t="s">
        <v>50</v>
      </c>
      <c r="H13" s="43"/>
      <c r="J13" s="12"/>
      <c r="K13" s="12"/>
      <c r="L13" s="12"/>
      <c r="M13" s="12"/>
      <c r="N13" s="12"/>
    </row>
    <row r="14" spans="2:6" ht="15">
      <c r="B14" s="35">
        <v>42.63</v>
      </c>
      <c r="C14" s="35">
        <v>38.51</v>
      </c>
      <c r="D14" s="35">
        <v>31.74</v>
      </c>
      <c r="E14" s="35">
        <v>35.83</v>
      </c>
      <c r="F14" s="35">
        <v>41.78</v>
      </c>
    </row>
    <row r="15" spans="2:6" ht="15">
      <c r="B15" s="41"/>
      <c r="C15" s="13"/>
      <c r="D15" s="13"/>
      <c r="E15" s="13"/>
      <c r="F15" s="13"/>
    </row>
    <row r="17" spans="2:10" ht="16.5" customHeight="1">
      <c r="B17" s="49" t="s">
        <v>91</v>
      </c>
      <c r="C17" s="49"/>
      <c r="D17" s="49"/>
      <c r="E17" s="49"/>
      <c r="F17" s="49"/>
      <c r="G17" s="49"/>
      <c r="H17" s="49"/>
      <c r="I17" s="49"/>
      <c r="J17" s="49"/>
    </row>
    <row r="18" spans="2:10" ht="36.75" customHeight="1">
      <c r="B18" s="46" t="s">
        <v>92</v>
      </c>
      <c r="C18" s="49"/>
      <c r="D18" s="49"/>
      <c r="E18" s="49"/>
      <c r="F18" s="49"/>
      <c r="G18" s="49"/>
      <c r="H18" s="49"/>
      <c r="I18" s="49"/>
      <c r="J18" s="49"/>
    </row>
    <row r="19" spans="2:10" ht="15" customHeight="1">
      <c r="B19" s="47" t="s">
        <v>93</v>
      </c>
      <c r="C19" s="50"/>
      <c r="D19" s="50"/>
      <c r="E19" s="50"/>
      <c r="F19" s="50"/>
      <c r="G19" s="50"/>
      <c r="H19" s="50"/>
      <c r="I19" s="50"/>
      <c r="J19" s="50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  <row r="30" spans="2:8" ht="15">
      <c r="B30" s="13"/>
      <c r="C30" s="13"/>
      <c r="D30" s="13"/>
      <c r="E30" s="13"/>
      <c r="F30" s="13"/>
      <c r="G30" s="13"/>
      <c r="H30" s="13"/>
    </row>
    <row r="31" spans="2:8" ht="15">
      <c r="B31" s="13"/>
      <c r="C31" s="13"/>
      <c r="D31" s="13"/>
      <c r="E31" s="13"/>
      <c r="F31" s="13"/>
      <c r="G31" s="13"/>
      <c r="H31" s="13"/>
    </row>
    <row r="32" spans="2:8" ht="15">
      <c r="B32" s="13"/>
      <c r="C32" s="13"/>
      <c r="D32" s="13"/>
      <c r="E32" s="13"/>
      <c r="F32" s="13"/>
      <c r="G32" s="13"/>
      <c r="H32" s="13"/>
    </row>
  </sheetData>
  <sheetProtection/>
  <mergeCells count="8">
    <mergeCell ref="B18:J18"/>
    <mergeCell ref="B19:J19"/>
    <mergeCell ref="B1:J1"/>
    <mergeCell ref="B3:J3"/>
    <mergeCell ref="B10:J10"/>
    <mergeCell ref="B5:F5"/>
    <mergeCell ref="B12:F12"/>
    <mergeCell ref="B17:J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2014-02-04T18:01:55Z</dcterms:modified>
  <cp:category/>
  <cp:version/>
  <cp:contentType/>
  <cp:contentStatus/>
</cp:coreProperties>
</file>