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8555" windowHeight="8190" activeTab="0"/>
  </bookViews>
  <sheets>
    <sheet name="Tab1" sheetId="1" r:id="rId1"/>
    <sheet name="Tab enc2" sheetId="2" r:id="rId2"/>
    <sheet name="Graph1" sheetId="3" r:id="rId3"/>
    <sheet name="Tab2" sheetId="4" r:id="rId4"/>
  </sheets>
  <definedNames/>
  <calcPr fullCalcOnLoad="1"/>
</workbook>
</file>

<file path=xl/sharedStrings.xml><?xml version="1.0" encoding="utf-8"?>
<sst xmlns="http://schemas.openxmlformats.org/spreadsheetml/2006/main" count="49" uniqueCount="43">
  <si>
    <t>20-29 ans</t>
  </si>
  <si>
    <t>30-39 ans</t>
  </si>
  <si>
    <t>40-49 ans</t>
  </si>
  <si>
    <t>50-59 ans</t>
  </si>
  <si>
    <t>Tâches de la vie quotidienne</t>
  </si>
  <si>
    <t>par l'entourage uniquement</t>
  </si>
  <si>
    <t>par des professionnels uniquement</t>
  </si>
  <si>
    <t>par l'entourage et par des professionnels</t>
  </si>
  <si>
    <t>Aide financière et matérielle de l'entourage</t>
  </si>
  <si>
    <t>Soutien moral de l'entourage</t>
  </si>
  <si>
    <t>Ensemble</t>
  </si>
  <si>
    <t>Au moins une restriction d'activité forte :</t>
  </si>
  <si>
    <t>dans les actes essentiels de la vie quotidienne</t>
  </si>
  <si>
    <t>dans les actes secondaires de la vie quotidienne</t>
  </si>
  <si>
    <t>toutes restrictions d'activité</t>
  </si>
  <si>
    <t>Au moins une limitation fonctionnelle :</t>
  </si>
  <si>
    <t>un problème de mobilité</t>
  </si>
  <si>
    <t>une limitation sensorielle</t>
  </si>
  <si>
    <t>une limitation cognitive</t>
  </si>
  <si>
    <t>toutes limitations</t>
  </si>
  <si>
    <t>Au moins une restriction d'activité forte OU au moins une limitation fonctionnelle</t>
  </si>
  <si>
    <t>Au moins une restriction d'activité forte ET au moins une limitation fonctionnelle</t>
  </si>
  <si>
    <t>Faire d'autres activités (lecture pour les aveugles, traduction pour les sourds…)</t>
  </si>
  <si>
    <t>Vérifier ce que vous faites</t>
  </si>
  <si>
    <t>Effectuer les soins personnels (toilette, habillage…)</t>
  </si>
  <si>
    <t>Gérer le budget, s'occuper des démarches administratives</t>
  </si>
  <si>
    <t>Aller chez le médecin, s'occuper des problèmes de santé</t>
  </si>
  <si>
    <t>Assurer une présence, une compagnie</t>
  </si>
  <si>
    <t>Faire les courses, acheter les médicaments</t>
  </si>
  <si>
    <t>Aide des professionnels</t>
  </si>
  <si>
    <t>Aide de l'entourage</t>
  </si>
  <si>
    <t>30-59 ans</t>
  </si>
  <si>
    <t>Aide professionnelle</t>
  </si>
  <si>
    <t>Ancienneté de l'aide</t>
  </si>
  <si>
    <t>Moins d'1 an</t>
  </si>
  <si>
    <t>1 à 5 ans</t>
  </si>
  <si>
    <t>5 à 20 ans</t>
  </si>
  <si>
    <t>20 ans et plus</t>
  </si>
  <si>
    <t>Tableau 1. Part des adultes aidés selon le type d’aide</t>
  </si>
  <si>
    <t>Effectuer les tâches ménagères (ménage, repas...)</t>
  </si>
  <si>
    <t>Tableau encadré 2. Restrictions fortes d'activités et limitations fonctionnelles des adultes bénéficiant d'aide humaine régulière</t>
  </si>
  <si>
    <t>Tableau 2. Ancienneté de l'aide selon le type d'aide et l'âge de la personne aidée</t>
  </si>
  <si>
    <t>Graphique 1. Aides à la vie quotidienne apportées par l'entourage ou les professionnels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</si>
</sst>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quot; &quot;%"/>
  </numFmts>
  <fonts count="24">
    <font>
      <sz val="11"/>
      <color indexed="8"/>
      <name val="Calibri"/>
      <family val="2"/>
    </font>
    <fon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56"/>
      <name val="Arial"/>
      <family val="2"/>
    </font>
    <font>
      <sz val="8"/>
      <color indexed="8"/>
      <name val="Arial"/>
      <family val="2"/>
    </font>
    <font>
      <b/>
      <sz val="8"/>
      <color indexed="8"/>
      <name val="Arial"/>
      <family val="2"/>
    </font>
    <font>
      <b/>
      <sz val="8"/>
      <color indexed="10"/>
      <name val="Arial"/>
      <family val="2"/>
    </font>
    <font>
      <sz val="8"/>
      <name val="Calibri"/>
      <family val="2"/>
    </font>
    <font>
      <i/>
      <sz val="8"/>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29">
    <xf numFmtId="0" fontId="0" fillId="0" borderId="0" xfId="0" applyAlignment="1">
      <alignment/>
    </xf>
    <xf numFmtId="0" fontId="18" fillId="0" borderId="0" xfId="0" applyFont="1" applyBorder="1" applyAlignment="1">
      <alignment horizontal="left" vertical="center" wrapText="1"/>
    </xf>
    <xf numFmtId="0" fontId="19" fillId="0" borderId="0" xfId="0" applyFont="1" applyBorder="1" applyAlignment="1">
      <alignment vertical="center"/>
    </xf>
    <xf numFmtId="0" fontId="21" fillId="0" borderId="0" xfId="0" applyFont="1" applyBorder="1" applyAlignment="1">
      <alignment horizontal="right" vertical="center"/>
    </xf>
    <xf numFmtId="0" fontId="21" fillId="0" borderId="0" xfId="0" applyFont="1" applyBorder="1" applyAlignment="1">
      <alignment vertical="center"/>
    </xf>
    <xf numFmtId="0" fontId="20" fillId="0" borderId="0" xfId="0" applyFont="1" applyBorder="1" applyAlignment="1">
      <alignment vertical="center"/>
    </xf>
    <xf numFmtId="0" fontId="1" fillId="0" borderId="0" xfId="0" applyFont="1" applyBorder="1" applyAlignment="1">
      <alignment vertical="center" wrapText="1"/>
    </xf>
    <xf numFmtId="0" fontId="18" fillId="0" borderId="0" xfId="0" applyFont="1" applyBorder="1" applyAlignment="1">
      <alignment vertical="center"/>
    </xf>
    <xf numFmtId="0" fontId="1" fillId="0" borderId="0" xfId="0" applyFont="1" applyBorder="1" applyAlignment="1">
      <alignment vertical="center"/>
    </xf>
    <xf numFmtId="0" fontId="18" fillId="0" borderId="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165" fontId="19" fillId="0" borderId="10" xfId="50" applyNumberFormat="1" applyFont="1" applyBorder="1" applyAlignment="1">
      <alignment horizontal="center" vertical="center"/>
    </xf>
    <xf numFmtId="0" fontId="19" fillId="0" borderId="11" xfId="0" applyFont="1" applyBorder="1" applyAlignment="1">
      <alignment vertical="center"/>
    </xf>
    <xf numFmtId="0" fontId="19" fillId="0" borderId="12" xfId="0" applyFont="1" applyBorder="1" applyAlignment="1">
      <alignment vertical="center"/>
    </xf>
    <xf numFmtId="0" fontId="20" fillId="0" borderId="10" xfId="0" applyFont="1" applyBorder="1" applyAlignment="1">
      <alignment horizontal="center" vertical="center"/>
    </xf>
    <xf numFmtId="9" fontId="19" fillId="0" borderId="10" xfId="50" applyFont="1" applyBorder="1" applyAlignment="1">
      <alignment horizontal="center" vertical="center"/>
    </xf>
    <xf numFmtId="165" fontId="20" fillId="0" borderId="10" xfId="50" applyNumberFormat="1" applyFont="1" applyBorder="1" applyAlignment="1">
      <alignment horizontal="center" vertical="center"/>
    </xf>
    <xf numFmtId="0" fontId="20" fillId="0" borderId="12" xfId="0" applyFont="1" applyBorder="1" applyAlignment="1">
      <alignment vertical="center"/>
    </xf>
    <xf numFmtId="0" fontId="23" fillId="0" borderId="12" xfId="0" applyFont="1" applyBorder="1" applyAlignment="1">
      <alignment vertical="center"/>
    </xf>
    <xf numFmtId="0" fontId="1" fillId="0" borderId="10" xfId="0" applyFont="1" applyFill="1" applyBorder="1" applyAlignment="1">
      <alignment vertical="center"/>
    </xf>
    <xf numFmtId="9" fontId="1" fillId="0" borderId="10" xfId="50" applyFont="1" applyFill="1" applyBorder="1" applyAlignment="1">
      <alignment vertical="center"/>
    </xf>
    <xf numFmtId="0" fontId="19" fillId="0" borderId="10" xfId="0" applyFont="1" applyBorder="1" applyAlignment="1">
      <alignment horizontal="center" vertical="center"/>
    </xf>
    <xf numFmtId="0" fontId="1" fillId="0" borderId="0" xfId="0" applyFont="1" applyBorder="1" applyAlignment="1">
      <alignment horizontal="left" vertic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xf numFmtId="0" fontId="19" fillId="0" borderId="10" xfId="0" applyFont="1" applyBorder="1" applyAlignment="1">
      <alignment horizontal="left" vertical="center" wrapText="1"/>
    </xf>
    <xf numFmtId="0" fontId="20" fillId="0" borderId="10" xfId="0"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180975</xdr:rowOff>
    </xdr:from>
    <xdr:to>
      <xdr:col>3</xdr:col>
      <xdr:colOff>447675</xdr:colOff>
      <xdr:row>23</xdr:row>
      <xdr:rowOff>57150</xdr:rowOff>
    </xdr:to>
    <xdr:sp>
      <xdr:nvSpPr>
        <xdr:cNvPr id="1" name="TextBox 1"/>
        <xdr:cNvSpPr txBox="1">
          <a:spLocks noChangeArrowheads="1"/>
        </xdr:cNvSpPr>
      </xdr:nvSpPr>
      <xdr:spPr>
        <a:xfrm>
          <a:off x="285750" y="1704975"/>
          <a:ext cx="2876550" cy="27336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Lecture : 68% des adultes vivant à domicile et aidés régulièrement par un proche ou par un professionnel pour des raisons de santé ou de handicap le sont au moins pour les tâches de la vie quotidienne par un proche ou par un professionnel.
Champ : Personnes âgées de 20 à 59 ans, vivant à domicile et aidées régulièrement pour des raisons de santé ou de handicap dans les tâches de la vie quotidienne par un proche ou un professionnel, financièrement par un proche ou par un soutien moral d’un proche.
Sources : Enquête Handicap-Santé, volet ménages, 2008, INSEE.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15</xdr:row>
      <xdr:rowOff>57150</xdr:rowOff>
    </xdr:from>
    <xdr:to>
      <xdr:col>7</xdr:col>
      <xdr:colOff>514350</xdr:colOff>
      <xdr:row>26</xdr:row>
      <xdr:rowOff>0</xdr:rowOff>
    </xdr:to>
    <xdr:sp>
      <xdr:nvSpPr>
        <xdr:cNvPr id="1" name="TextBox 1"/>
        <xdr:cNvSpPr txBox="1">
          <a:spLocks noChangeArrowheads="1"/>
        </xdr:cNvSpPr>
      </xdr:nvSpPr>
      <xdr:spPr>
        <a:xfrm>
          <a:off x="266700" y="2914650"/>
          <a:ext cx="6972300" cy="20383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Lecture : 12 % des adultes vivant à domicile et aidés régulièrement par un proche ou par un professionnel pour des raisons de santé ou de handicap, ont beaucoup de difficultés ou ne peuvent pas faire seul au moins un acte essentiel de la vie quotidienne.
Champ : Personnes âgées de 20 à 59 ans vivant à domicile et aidées régulièrement pour des raisons de santé ou de handicap dans les tâches de la vie quotidienne par un proche ou un professionnel, financièrement par un proche ou par un soutien moral d’un proche.
Sources : Enquête Handicap-Santé, volet ménages, 2008, INSEE.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xdr:row>
      <xdr:rowOff>180975</xdr:rowOff>
    </xdr:from>
    <xdr:to>
      <xdr:col>4</xdr:col>
      <xdr:colOff>266700</xdr:colOff>
      <xdr:row>20</xdr:row>
      <xdr:rowOff>28575</xdr:rowOff>
    </xdr:to>
    <xdr:sp>
      <xdr:nvSpPr>
        <xdr:cNvPr id="1" name="TextBox 30"/>
        <xdr:cNvSpPr txBox="1">
          <a:spLocks noChangeArrowheads="1"/>
        </xdr:cNvSpPr>
      </xdr:nvSpPr>
      <xdr:spPr>
        <a:xfrm>
          <a:off x="266700" y="2276475"/>
          <a:ext cx="6991350" cy="15621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Lecture : 69 % des adultes vivant à domicile et aidés régulièrement par un proche ou par un professionnel pour des raisons de santé ou de handicap dans les tâches de la vie quotidienne, sont aidés pour les tâches ménagères par leur entourage.
Champ : Personnes âgées de 20 à 59 ans vivant à domicile et aidées régulièrement pour des raisons de santé ou de handicap dans les tâches de la vie quotidienne par un proche ou un professionnel.
Sources : Enquête Handicap-Santé, volet ménages, 2008, INSEE.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12</xdr:row>
      <xdr:rowOff>180975</xdr:rowOff>
    </xdr:from>
    <xdr:to>
      <xdr:col>7</xdr:col>
      <xdr:colOff>57150</xdr:colOff>
      <xdr:row>25</xdr:row>
      <xdr:rowOff>76200</xdr:rowOff>
    </xdr:to>
    <xdr:sp>
      <xdr:nvSpPr>
        <xdr:cNvPr id="1" name="TextBox 1"/>
        <xdr:cNvSpPr txBox="1">
          <a:spLocks noChangeArrowheads="1"/>
        </xdr:cNvSpPr>
      </xdr:nvSpPr>
      <xdr:spPr>
        <a:xfrm>
          <a:off x="304800" y="2466975"/>
          <a:ext cx="4810125" cy="23717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Lecture : 8 % des 20-29 ans vivant à domicile et aidés régulièrement par un proche pour des raisons de santé ou de handicap, sont aidés depuis moins d'un an.
Champ : Personnes âgées de 20 à 59 ans vivant à domicile et aidées régulièrement pour des raisons de santé ou de handicap dans les tâches de la vie quotidienne par un proche ou un professionnel, financièrement par un proche ou par un soutien moral d’un proche.
Sources : Enquête Handicap-Santé, volet ménages, 2008, INSEE.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J21"/>
  <sheetViews>
    <sheetView showGridLines="0" tabSelected="1" zoomScalePageLayoutView="0" workbookViewId="0" topLeftCell="A1">
      <selection activeCell="A1" sqref="A1"/>
    </sheetView>
  </sheetViews>
  <sheetFormatPr defaultColWidth="11.421875" defaultRowHeight="15"/>
  <cols>
    <col min="1" max="1" width="3.7109375" style="2" customWidth="1"/>
    <col min="2" max="2" width="6.57421875" style="2" customWidth="1"/>
    <col min="3" max="3" width="30.421875" style="2" customWidth="1"/>
    <col min="4" max="4" width="8.57421875" style="2" customWidth="1"/>
    <col min="5" max="16384" width="11.421875" style="2" customWidth="1"/>
  </cols>
  <sheetData>
    <row r="1" spans="2:7" ht="15" customHeight="1">
      <c r="B1" s="25" t="s">
        <v>38</v>
      </c>
      <c r="C1" s="26"/>
      <c r="D1" s="26"/>
      <c r="E1" s="26"/>
      <c r="F1" s="3"/>
      <c r="G1" s="4"/>
    </row>
    <row r="2" spans="2:4" ht="15" customHeight="1">
      <c r="B2" s="9"/>
      <c r="C2" s="9"/>
      <c r="D2" s="9"/>
    </row>
    <row r="3" spans="2:4" ht="15" customHeight="1">
      <c r="B3" s="11" t="s">
        <v>4</v>
      </c>
      <c r="C3" s="10"/>
      <c r="D3" s="12">
        <v>0.6831288563593998</v>
      </c>
    </row>
    <row r="4" spans="2:4" ht="15" customHeight="1">
      <c r="B4" s="13"/>
      <c r="C4" s="14" t="s">
        <v>5</v>
      </c>
      <c r="D4" s="12">
        <v>0.527746981629177</v>
      </c>
    </row>
    <row r="5" spans="2:4" ht="15" customHeight="1">
      <c r="B5" s="13"/>
      <c r="C5" s="14" t="s">
        <v>6</v>
      </c>
      <c r="D5" s="12">
        <v>0.0738424294907501</v>
      </c>
    </row>
    <row r="6" spans="2:4" ht="15" customHeight="1">
      <c r="B6" s="13"/>
      <c r="C6" s="14" t="s">
        <v>7</v>
      </c>
      <c r="D6" s="12">
        <v>0.08153944523947264</v>
      </c>
    </row>
    <row r="7" spans="2:4" ht="15" customHeight="1">
      <c r="B7" s="11" t="s">
        <v>8</v>
      </c>
      <c r="C7" s="10"/>
      <c r="D7" s="12">
        <v>0.3127114561075778</v>
      </c>
    </row>
    <row r="8" spans="2:4" ht="15" customHeight="1">
      <c r="B8" s="11" t="s">
        <v>9</v>
      </c>
      <c r="C8" s="10"/>
      <c r="D8" s="12">
        <v>0.8134054888587594</v>
      </c>
    </row>
    <row r="9" ht="15" customHeight="1"/>
    <row r="10" spans="2:10" ht="15" customHeight="1">
      <c r="B10" s="23"/>
      <c r="C10" s="23"/>
      <c r="D10" s="23"/>
      <c r="E10" s="6"/>
      <c r="F10" s="6"/>
      <c r="G10" s="6"/>
      <c r="H10" s="6"/>
      <c r="I10" s="6"/>
      <c r="J10" s="6"/>
    </row>
    <row r="11" spans="2:10" ht="15" customHeight="1">
      <c r="B11" s="23"/>
      <c r="C11" s="23"/>
      <c r="D11" s="23"/>
      <c r="E11" s="6"/>
      <c r="F11" s="6"/>
      <c r="G11" s="6"/>
      <c r="H11" s="6"/>
      <c r="I11" s="6"/>
      <c r="J11" s="6"/>
    </row>
    <row r="12" spans="2:10" ht="15" customHeight="1">
      <c r="B12" s="23"/>
      <c r="C12" s="23"/>
      <c r="D12" s="23"/>
      <c r="E12" s="6"/>
      <c r="F12" s="6"/>
      <c r="G12" s="6"/>
      <c r="H12" s="6"/>
      <c r="I12" s="6"/>
      <c r="J12" s="6"/>
    </row>
    <row r="13" spans="2:10" ht="15" customHeight="1">
      <c r="B13" s="23"/>
      <c r="C13" s="23"/>
      <c r="D13" s="23"/>
      <c r="E13" s="6"/>
      <c r="F13" s="6"/>
      <c r="G13" s="6"/>
      <c r="H13" s="6"/>
      <c r="I13" s="6"/>
      <c r="J13" s="6"/>
    </row>
    <row r="14" spans="2:4" ht="15" customHeight="1">
      <c r="B14" s="23"/>
      <c r="C14" s="23"/>
      <c r="D14" s="23"/>
    </row>
    <row r="15" spans="2:4" ht="15" customHeight="1">
      <c r="B15" s="24"/>
      <c r="C15" s="24"/>
      <c r="D15" s="24"/>
    </row>
    <row r="16" spans="2:4" ht="15" customHeight="1">
      <c r="B16" s="24"/>
      <c r="C16" s="24"/>
      <c r="D16" s="24"/>
    </row>
    <row r="17" spans="2:4" ht="15" customHeight="1">
      <c r="B17" s="24"/>
      <c r="C17" s="24"/>
      <c r="D17" s="24"/>
    </row>
    <row r="18" spans="2:4" ht="15" customHeight="1">
      <c r="B18" s="24"/>
      <c r="C18" s="24"/>
      <c r="D18" s="24"/>
    </row>
    <row r="19" spans="2:4" ht="15" customHeight="1">
      <c r="B19" s="24"/>
      <c r="C19" s="24"/>
      <c r="D19" s="24"/>
    </row>
    <row r="20" spans="2:4" ht="15" customHeight="1">
      <c r="B20" s="23"/>
      <c r="C20" s="23"/>
      <c r="D20" s="23"/>
    </row>
    <row r="21" spans="2:4" ht="15" customHeight="1">
      <c r="B21" s="23"/>
      <c r="C21" s="23"/>
      <c r="D21" s="23"/>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sheetProtection/>
  <mergeCells count="4">
    <mergeCell ref="B20:D21"/>
    <mergeCell ref="B10:D14"/>
    <mergeCell ref="B15:D19"/>
    <mergeCell ref="B1:E1"/>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K22"/>
  <sheetViews>
    <sheetView showGridLines="0" zoomScalePageLayoutView="0" workbookViewId="0" topLeftCell="A1">
      <selection activeCell="A1" sqref="A1"/>
    </sheetView>
  </sheetViews>
  <sheetFormatPr defaultColWidth="11.421875" defaultRowHeight="15"/>
  <cols>
    <col min="1" max="1" width="3.7109375" style="2" customWidth="1"/>
    <col min="2" max="2" width="4.8515625" style="2" customWidth="1"/>
    <col min="3" max="3" width="53.421875" style="2" customWidth="1"/>
    <col min="4" max="8" width="9.7109375" style="2" customWidth="1"/>
    <col min="9" max="16384" width="11.421875" style="2" customWidth="1"/>
  </cols>
  <sheetData>
    <row r="1" spans="2:11" ht="15" customHeight="1">
      <c r="B1" s="25" t="s">
        <v>40</v>
      </c>
      <c r="C1" s="26"/>
      <c r="D1" s="26"/>
      <c r="E1" s="26"/>
      <c r="F1" s="26"/>
      <c r="G1" s="26"/>
      <c r="H1" s="26"/>
      <c r="J1" s="3"/>
      <c r="K1" s="4"/>
    </row>
    <row r="2" spans="2:8" ht="15" customHeight="1">
      <c r="B2" s="1"/>
      <c r="C2" s="1"/>
      <c r="D2" s="1"/>
      <c r="E2" s="1"/>
      <c r="F2" s="1"/>
      <c r="G2" s="1"/>
      <c r="H2" s="1"/>
    </row>
    <row r="3" spans="2:8" ht="15" customHeight="1">
      <c r="B3" s="13"/>
      <c r="C3" s="14"/>
      <c r="D3" s="15" t="s">
        <v>10</v>
      </c>
      <c r="E3" s="15" t="s">
        <v>0</v>
      </c>
      <c r="F3" s="15" t="s">
        <v>1</v>
      </c>
      <c r="G3" s="15" t="s">
        <v>2</v>
      </c>
      <c r="H3" s="15" t="s">
        <v>3</v>
      </c>
    </row>
    <row r="4" spans="2:8" ht="15" customHeight="1">
      <c r="B4" s="10" t="s">
        <v>11</v>
      </c>
      <c r="C4" s="10"/>
      <c r="D4" s="16"/>
      <c r="E4" s="16"/>
      <c r="F4" s="16"/>
      <c r="G4" s="16"/>
      <c r="H4" s="16"/>
    </row>
    <row r="5" spans="2:8" ht="15" customHeight="1">
      <c r="B5" s="13"/>
      <c r="C5" s="14" t="s">
        <v>12</v>
      </c>
      <c r="D5" s="17">
        <v>0.1225</v>
      </c>
      <c r="E5" s="12">
        <v>0.126</v>
      </c>
      <c r="F5" s="12">
        <v>0.093</v>
      </c>
      <c r="G5" s="12">
        <v>0.1082</v>
      </c>
      <c r="H5" s="12">
        <v>0.1494</v>
      </c>
    </row>
    <row r="6" spans="2:8" ht="15" customHeight="1">
      <c r="B6" s="13"/>
      <c r="C6" s="14" t="s">
        <v>13</v>
      </c>
      <c r="D6" s="17">
        <v>0.4396</v>
      </c>
      <c r="E6" s="12">
        <v>0.3913</v>
      </c>
      <c r="F6" s="12">
        <v>0.4134</v>
      </c>
      <c r="G6" s="12">
        <v>0.4281</v>
      </c>
      <c r="H6" s="12">
        <v>0.4822</v>
      </c>
    </row>
    <row r="7" spans="2:8" ht="15" customHeight="1">
      <c r="B7" s="13"/>
      <c r="C7" s="18" t="s">
        <v>14</v>
      </c>
      <c r="D7" s="17">
        <v>0.4472</v>
      </c>
      <c r="E7" s="12">
        <v>0.3943</v>
      </c>
      <c r="F7" s="12">
        <v>0.4174</v>
      </c>
      <c r="G7" s="12">
        <v>0.4379</v>
      </c>
      <c r="H7" s="12">
        <v>0.4916</v>
      </c>
    </row>
    <row r="8" spans="2:8" ht="15" customHeight="1">
      <c r="B8" s="13" t="s">
        <v>15</v>
      </c>
      <c r="C8" s="19"/>
      <c r="D8" s="17"/>
      <c r="E8" s="12"/>
      <c r="F8" s="12"/>
      <c r="G8" s="12"/>
      <c r="H8" s="12"/>
    </row>
    <row r="9" spans="2:8" ht="15" customHeight="1">
      <c r="B9" s="13"/>
      <c r="C9" s="14" t="s">
        <v>16</v>
      </c>
      <c r="D9" s="17">
        <v>0.6385</v>
      </c>
      <c r="E9" s="12">
        <v>0.3697</v>
      </c>
      <c r="F9" s="12">
        <v>0.5362</v>
      </c>
      <c r="G9" s="12">
        <v>0.6594</v>
      </c>
      <c r="H9" s="12">
        <v>0.7829</v>
      </c>
    </row>
    <row r="10" spans="2:8" ht="15" customHeight="1">
      <c r="B10" s="13"/>
      <c r="C10" s="14" t="s">
        <v>17</v>
      </c>
      <c r="D10" s="17">
        <v>0.1493</v>
      </c>
      <c r="E10" s="12">
        <v>0.0683</v>
      </c>
      <c r="F10" s="12">
        <v>0.1244</v>
      </c>
      <c r="G10" s="12">
        <v>0.1421</v>
      </c>
      <c r="H10" s="12">
        <v>0.2002</v>
      </c>
    </row>
    <row r="11" spans="2:8" ht="15" customHeight="1">
      <c r="B11" s="13"/>
      <c r="C11" s="14" t="s">
        <v>18</v>
      </c>
      <c r="D11" s="17">
        <v>0.3225</v>
      </c>
      <c r="E11" s="12">
        <v>0.3385</v>
      </c>
      <c r="F11" s="12">
        <v>0.3334</v>
      </c>
      <c r="G11" s="12">
        <v>0.3169</v>
      </c>
      <c r="H11" s="12">
        <v>0.3145</v>
      </c>
    </row>
    <row r="12" spans="2:8" ht="15" customHeight="1">
      <c r="B12" s="13"/>
      <c r="C12" s="18" t="s">
        <v>19</v>
      </c>
      <c r="D12" s="17">
        <v>0.7734</v>
      </c>
      <c r="E12" s="12">
        <v>0.5515</v>
      </c>
      <c r="F12" s="12">
        <v>0.6949</v>
      </c>
      <c r="G12" s="12">
        <v>0.7929</v>
      </c>
      <c r="H12" s="12">
        <v>0.8873</v>
      </c>
    </row>
    <row r="13" spans="2:8" ht="15" customHeight="1">
      <c r="B13" s="27" t="s">
        <v>20</v>
      </c>
      <c r="C13" s="27"/>
      <c r="D13" s="17">
        <f>(100-19.88)/100</f>
        <v>0.8012</v>
      </c>
      <c r="E13" s="12">
        <f>(100-39.17)/100</f>
        <v>0.6083</v>
      </c>
      <c r="F13" s="12">
        <f>(100-26.43)/100</f>
        <v>0.7356999999999999</v>
      </c>
      <c r="G13" s="12">
        <f>(100-17.67)/100</f>
        <v>0.8233</v>
      </c>
      <c r="H13" s="12">
        <f>(100-10.53)/100</f>
        <v>0.8946999999999999</v>
      </c>
    </row>
    <row r="14" spans="2:8" ht="15" customHeight="1">
      <c r="B14" s="27" t="s">
        <v>21</v>
      </c>
      <c r="C14" s="27"/>
      <c r="D14" s="17">
        <v>0.4193</v>
      </c>
      <c r="E14" s="12">
        <v>0.3375</v>
      </c>
      <c r="F14" s="12">
        <v>0.3766</v>
      </c>
      <c r="G14" s="12">
        <v>0.4075</v>
      </c>
      <c r="H14" s="12">
        <v>0.4841</v>
      </c>
    </row>
    <row r="15" ht="15" customHeight="1"/>
    <row r="16" spans="2:8" ht="15" customHeight="1">
      <c r="B16" s="23"/>
      <c r="C16" s="23"/>
      <c r="D16" s="23"/>
      <c r="E16" s="23"/>
      <c r="F16" s="23"/>
      <c r="G16" s="23"/>
      <c r="H16" s="23"/>
    </row>
    <row r="17" spans="2:8" ht="15" customHeight="1">
      <c r="B17" s="23"/>
      <c r="C17" s="23"/>
      <c r="D17" s="23"/>
      <c r="E17" s="23"/>
      <c r="F17" s="23"/>
      <c r="G17" s="23"/>
      <c r="H17" s="23"/>
    </row>
    <row r="18" spans="2:8" ht="15" customHeight="1">
      <c r="B18" s="23"/>
      <c r="C18" s="23"/>
      <c r="D18" s="23"/>
      <c r="E18" s="23"/>
      <c r="F18" s="23"/>
      <c r="G18" s="23"/>
      <c r="H18" s="23"/>
    </row>
    <row r="19" spans="2:8" ht="15" customHeight="1">
      <c r="B19" s="23"/>
      <c r="C19" s="23"/>
      <c r="D19" s="23"/>
      <c r="E19" s="23"/>
      <c r="F19" s="23"/>
      <c r="G19" s="23"/>
      <c r="H19" s="23"/>
    </row>
    <row r="20" spans="2:8" ht="15" customHeight="1">
      <c r="B20" s="23"/>
      <c r="C20" s="23"/>
      <c r="D20" s="23"/>
      <c r="E20" s="23"/>
      <c r="F20" s="23"/>
      <c r="G20" s="23"/>
      <c r="H20" s="23"/>
    </row>
    <row r="21" spans="2:8" ht="15" customHeight="1">
      <c r="B21" s="23"/>
      <c r="C21" s="23"/>
      <c r="D21" s="23"/>
      <c r="E21" s="23"/>
      <c r="F21" s="23"/>
      <c r="G21" s="23"/>
      <c r="H21" s="23"/>
    </row>
    <row r="22" ht="15" customHeight="1">
      <c r="B22" s="8"/>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5">
    <mergeCell ref="B1:H1"/>
    <mergeCell ref="B19:H21"/>
    <mergeCell ref="B13:C13"/>
    <mergeCell ref="B14:C14"/>
    <mergeCell ref="B16:H18"/>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H25"/>
  <sheetViews>
    <sheetView showGridLines="0" zoomScalePageLayoutView="0" workbookViewId="0" topLeftCell="A1">
      <selection activeCell="A1" sqref="A1"/>
    </sheetView>
  </sheetViews>
  <sheetFormatPr defaultColWidth="11.421875" defaultRowHeight="15"/>
  <cols>
    <col min="1" max="1" width="3.7109375" style="2" customWidth="1"/>
    <col min="2" max="2" width="57.7109375" style="2" customWidth="1"/>
    <col min="3" max="3" width="22.7109375" style="2" customWidth="1"/>
    <col min="4" max="4" width="20.7109375" style="2" customWidth="1"/>
    <col min="5" max="16384" width="11.421875" style="2" customWidth="1"/>
  </cols>
  <sheetData>
    <row r="1" spans="2:8" ht="15" customHeight="1">
      <c r="B1" s="5" t="s">
        <v>42</v>
      </c>
      <c r="G1" s="3"/>
      <c r="H1" s="4"/>
    </row>
    <row r="2" ht="15" customHeight="1"/>
    <row r="3" spans="2:4" ht="15" customHeight="1">
      <c r="B3" s="20"/>
      <c r="C3" s="15" t="s">
        <v>29</v>
      </c>
      <c r="D3" s="15" t="s">
        <v>30</v>
      </c>
    </row>
    <row r="4" spans="2:4" ht="15" customHeight="1">
      <c r="B4" s="21" t="s">
        <v>22</v>
      </c>
      <c r="C4" s="12">
        <v>0.03225456838155342</v>
      </c>
      <c r="D4" s="12">
        <v>0.12340454112723387</v>
      </c>
    </row>
    <row r="5" spans="2:4" ht="15" customHeight="1">
      <c r="B5" s="21" t="s">
        <v>23</v>
      </c>
      <c r="C5" s="12">
        <v>0.025272217596027897</v>
      </c>
      <c r="D5" s="12">
        <v>0.15850818072348757</v>
      </c>
    </row>
    <row r="6" spans="2:4" ht="15" customHeight="1">
      <c r="B6" s="21" t="s">
        <v>24</v>
      </c>
      <c r="C6" s="12">
        <v>0.050917758510322764</v>
      </c>
      <c r="D6" s="12">
        <v>0.22932221845893988</v>
      </c>
    </row>
    <row r="7" spans="2:4" ht="15" customHeight="1">
      <c r="B7" s="21" t="s">
        <v>25</v>
      </c>
      <c r="C7" s="12">
        <v>0.06033637888717022</v>
      </c>
      <c r="D7" s="12">
        <v>0.33144216542678806</v>
      </c>
    </row>
    <row r="8" spans="2:4" ht="15" customHeight="1">
      <c r="B8" s="21" t="s">
        <v>26</v>
      </c>
      <c r="C8" s="12">
        <v>0.05850907018156553</v>
      </c>
      <c r="D8" s="12">
        <v>0.35462877097206297</v>
      </c>
    </row>
    <row r="9" spans="2:4" ht="15" customHeight="1">
      <c r="B9" s="21" t="s">
        <v>27</v>
      </c>
      <c r="C9" s="12">
        <v>0.03361475100873034</v>
      </c>
      <c r="D9" s="12">
        <v>0.4828739435301091</v>
      </c>
    </row>
    <row r="10" spans="2:4" ht="15" customHeight="1">
      <c r="B10" s="21" t="s">
        <v>28</v>
      </c>
      <c r="C10" s="12">
        <v>0.04088480903725064</v>
      </c>
      <c r="D10" s="12">
        <v>0.5973426754965842</v>
      </c>
    </row>
    <row r="11" spans="2:4" ht="15" customHeight="1">
      <c r="B11" s="21" t="s">
        <v>39</v>
      </c>
      <c r="C11" s="12">
        <v>0.12072141906226118</v>
      </c>
      <c r="D11" s="12">
        <v>0.6886122826478586</v>
      </c>
    </row>
    <row r="12" ht="15" customHeight="1"/>
    <row r="13" ht="15" customHeight="1"/>
    <row r="14" ht="15" customHeight="1"/>
    <row r="15" ht="15" customHeight="1"/>
    <row r="16" ht="15" customHeight="1"/>
    <row r="17" ht="15" customHeight="1"/>
    <row r="18" ht="15" customHeight="1"/>
    <row r="19" ht="15" customHeight="1"/>
    <row r="20" ht="15" customHeight="1"/>
    <row r="21" spans="2:5" ht="15" customHeight="1">
      <c r="B21" s="23"/>
      <c r="C21" s="23"/>
      <c r="D21" s="23"/>
      <c r="E21" s="23"/>
    </row>
    <row r="22" spans="2:8" ht="15" customHeight="1">
      <c r="B22" s="23"/>
      <c r="C22" s="23"/>
      <c r="D22" s="23"/>
      <c r="E22" s="23"/>
      <c r="F22" s="6"/>
      <c r="G22" s="6"/>
      <c r="H22" s="6"/>
    </row>
    <row r="23" spans="2:8" ht="15" customHeight="1">
      <c r="B23" s="23"/>
      <c r="C23" s="23"/>
      <c r="D23" s="23"/>
      <c r="E23" s="23"/>
      <c r="F23" s="6"/>
      <c r="G23" s="6"/>
      <c r="H23" s="6"/>
    </row>
    <row r="24" spans="2:8" ht="15" customHeight="1">
      <c r="B24" s="23"/>
      <c r="C24" s="23"/>
      <c r="D24" s="23"/>
      <c r="E24" s="23"/>
      <c r="F24" s="6"/>
      <c r="G24" s="6"/>
      <c r="H24" s="6"/>
    </row>
    <row r="25" spans="2:8" ht="15" customHeight="1">
      <c r="B25" s="8"/>
      <c r="C25" s="6"/>
      <c r="D25" s="6"/>
      <c r="E25" s="6"/>
      <c r="F25" s="6"/>
      <c r="G25" s="6"/>
      <c r="H25" s="6"/>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2">
    <mergeCell ref="B21:E22"/>
    <mergeCell ref="B23:E24"/>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1:J18"/>
  <sheetViews>
    <sheetView showGridLines="0" zoomScalePageLayoutView="0" workbookViewId="0" topLeftCell="A1">
      <selection activeCell="A1" sqref="A1"/>
    </sheetView>
  </sheetViews>
  <sheetFormatPr defaultColWidth="11.421875" defaultRowHeight="15"/>
  <cols>
    <col min="1" max="1" width="3.7109375" style="2" customWidth="1"/>
    <col min="2" max="2" width="4.7109375" style="2" customWidth="1"/>
    <col min="3" max="3" width="16.57421875" style="2" customWidth="1"/>
    <col min="4" max="7" width="12.7109375" style="2" customWidth="1"/>
    <col min="8" max="16384" width="11.421875" style="2" customWidth="1"/>
  </cols>
  <sheetData>
    <row r="1" spans="2:10" ht="15" customHeight="1">
      <c r="B1" s="5" t="s">
        <v>41</v>
      </c>
      <c r="I1" s="3"/>
      <c r="J1" s="4"/>
    </row>
    <row r="2" ht="15" customHeight="1">
      <c r="B2" s="7"/>
    </row>
    <row r="3" spans="2:7" ht="15" customHeight="1">
      <c r="B3" s="28" t="s">
        <v>33</v>
      </c>
      <c r="C3" s="28"/>
      <c r="D3" s="15" t="s">
        <v>34</v>
      </c>
      <c r="E3" s="15" t="s">
        <v>35</v>
      </c>
      <c r="F3" s="15" t="s">
        <v>36</v>
      </c>
      <c r="G3" s="15" t="s">
        <v>37</v>
      </c>
    </row>
    <row r="4" spans="2:7" ht="15" customHeight="1">
      <c r="B4" s="10" t="s">
        <v>30</v>
      </c>
      <c r="C4" s="10"/>
      <c r="D4" s="22"/>
      <c r="E4" s="22"/>
      <c r="F4" s="22"/>
      <c r="G4" s="22"/>
    </row>
    <row r="5" spans="2:7" ht="15" customHeight="1">
      <c r="B5" s="13"/>
      <c r="C5" s="14" t="s">
        <v>0</v>
      </c>
      <c r="D5" s="12">
        <v>0.07596159269076758</v>
      </c>
      <c r="E5" s="12">
        <v>0.32920097569229034</v>
      </c>
      <c r="F5" s="12">
        <v>0.26881944052788903</v>
      </c>
      <c r="G5" s="12">
        <v>0.32601799108905305</v>
      </c>
    </row>
    <row r="6" spans="2:7" ht="15" customHeight="1">
      <c r="B6" s="13"/>
      <c r="C6" s="14" t="s">
        <v>31</v>
      </c>
      <c r="D6" s="12">
        <v>0.10364949280155608</v>
      </c>
      <c r="E6" s="12">
        <v>0.3016714100662589</v>
      </c>
      <c r="F6" s="12">
        <v>0.4315016513369461</v>
      </c>
      <c r="G6" s="12">
        <v>0.1631774457952389</v>
      </c>
    </row>
    <row r="7" spans="2:7" ht="15" customHeight="1">
      <c r="B7" s="13"/>
      <c r="C7" s="18" t="s">
        <v>10</v>
      </c>
      <c r="D7" s="17">
        <v>0.09969741381340307</v>
      </c>
      <c r="E7" s="17">
        <v>0.30560128098743583</v>
      </c>
      <c r="F7" s="17">
        <v>0.40827967541394905</v>
      </c>
      <c r="G7" s="17">
        <v>0.186421629785212</v>
      </c>
    </row>
    <row r="8" spans="2:7" ht="15" customHeight="1">
      <c r="B8" s="13" t="s">
        <v>32</v>
      </c>
      <c r="C8" s="14"/>
      <c r="D8" s="12"/>
      <c r="E8" s="12"/>
      <c r="F8" s="12"/>
      <c r="G8" s="12"/>
    </row>
    <row r="9" spans="2:7" ht="15" customHeight="1">
      <c r="B9" s="13"/>
      <c r="C9" s="14" t="s">
        <v>0</v>
      </c>
      <c r="D9" s="12">
        <v>0.19893889191796335</v>
      </c>
      <c r="E9" s="12">
        <v>0.4899131820660152</v>
      </c>
      <c r="F9" s="12">
        <v>0.1956821708677599</v>
      </c>
      <c r="G9" s="12">
        <v>0.11546575514826155</v>
      </c>
    </row>
    <row r="10" spans="2:7" ht="15" customHeight="1">
      <c r="B10" s="13"/>
      <c r="C10" s="14" t="s">
        <v>31</v>
      </c>
      <c r="D10" s="12">
        <v>0.14574090405784865</v>
      </c>
      <c r="E10" s="12">
        <v>0.3791802571818768</v>
      </c>
      <c r="F10" s="12">
        <v>0.3779527913954198</v>
      </c>
      <c r="G10" s="12">
        <v>0.09712604736485483</v>
      </c>
    </row>
    <row r="11" spans="2:7" ht="15" customHeight="1">
      <c r="B11" s="13"/>
      <c r="C11" s="18" t="s">
        <v>10</v>
      </c>
      <c r="D11" s="17">
        <v>0.15382191498581899</v>
      </c>
      <c r="E11" s="17">
        <v>0.39599824698053937</v>
      </c>
      <c r="F11" s="17">
        <v>0.3502677311012385</v>
      </c>
      <c r="G11" s="17">
        <v>0.09991210693240325</v>
      </c>
    </row>
    <row r="12" ht="15" customHeight="1"/>
    <row r="13" spans="2:10" ht="15" customHeight="1">
      <c r="B13" s="23"/>
      <c r="C13" s="23"/>
      <c r="D13" s="23"/>
      <c r="E13" s="23"/>
      <c r="F13" s="23"/>
      <c r="G13" s="23"/>
      <c r="H13" s="6"/>
      <c r="I13" s="6"/>
      <c r="J13" s="6"/>
    </row>
    <row r="14" spans="2:10" ht="15" customHeight="1">
      <c r="B14" s="23"/>
      <c r="C14" s="23"/>
      <c r="D14" s="23"/>
      <c r="E14" s="23"/>
      <c r="F14" s="23"/>
      <c r="G14" s="23"/>
      <c r="H14" s="6"/>
      <c r="I14" s="6"/>
      <c r="J14" s="6"/>
    </row>
    <row r="15" spans="2:10" ht="15" customHeight="1">
      <c r="B15" s="23"/>
      <c r="C15" s="23"/>
      <c r="D15" s="23"/>
      <c r="E15" s="23"/>
      <c r="F15" s="23"/>
      <c r="G15" s="23"/>
      <c r="H15" s="6"/>
      <c r="I15" s="6"/>
      <c r="J15" s="6"/>
    </row>
    <row r="16" spans="2:10" ht="15" customHeight="1">
      <c r="B16" s="23"/>
      <c r="C16" s="23"/>
      <c r="D16" s="23"/>
      <c r="E16" s="23"/>
      <c r="F16" s="23"/>
      <c r="G16" s="23"/>
      <c r="H16" s="6"/>
      <c r="I16" s="6"/>
      <c r="J16" s="6"/>
    </row>
    <row r="17" spans="2:7" ht="15" customHeight="1">
      <c r="B17" s="23"/>
      <c r="C17" s="23"/>
      <c r="D17" s="23"/>
      <c r="E17" s="23"/>
      <c r="F17" s="23"/>
      <c r="G17" s="23"/>
    </row>
    <row r="18" ht="15" customHeight="1">
      <c r="B18" s="8"/>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3">
    <mergeCell ref="B3:C3"/>
    <mergeCell ref="B13:G14"/>
    <mergeCell ref="B15:G17"/>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tbetty</cp:lastModifiedBy>
  <cp:lastPrinted>2012-08-27T15:28:14Z</cp:lastPrinted>
  <dcterms:created xsi:type="dcterms:W3CDTF">2012-07-05T13:05:05Z</dcterms:created>
  <dcterms:modified xsi:type="dcterms:W3CDTF">2012-12-21T10:20:03Z</dcterms:modified>
  <cp:category/>
  <cp:version/>
  <cp:contentType/>
  <cp:contentStatus/>
</cp:coreProperties>
</file>