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Graphique 1" sheetId="1" r:id="rId1"/>
    <sheet name="Graphique 2" sheetId="2" r:id="rId2"/>
    <sheet name="Graphique 3" sheetId="3" r:id="rId3"/>
    <sheet name="Tableau 1" sheetId="4" r:id="rId4"/>
    <sheet name="Tableau 2" sheetId="5" r:id="rId5"/>
    <sheet name="Tableau 3" sheetId="6" r:id="rId6"/>
    <sheet name="Tableau 4" sheetId="7" r:id="rId7"/>
    <sheet name="Carte 1" sheetId="8" r:id="rId8"/>
    <sheet name="Graphique Encadré 2" sheetId="9" r:id="rId9"/>
  </sheets>
  <definedNames/>
  <calcPr fullCalcOnLoad="1"/>
</workbook>
</file>

<file path=xl/sharedStrings.xml><?xml version="1.0" encoding="utf-8"?>
<sst xmlns="http://schemas.openxmlformats.org/spreadsheetml/2006/main" count="167" uniqueCount="106">
  <si>
    <t>15-49</t>
  </si>
  <si>
    <t>taux moyen calculé</t>
  </si>
  <si>
    <t>taux observé</t>
  </si>
  <si>
    <t>15-17 ans</t>
  </si>
  <si>
    <t>18-19 ans</t>
  </si>
  <si>
    <t>20 à 24 ans</t>
  </si>
  <si>
    <t>25 à 29 ans</t>
  </si>
  <si>
    <t>30 à 34 ans</t>
  </si>
  <si>
    <t>35 à 39 ans</t>
  </si>
  <si>
    <t>40 à 44 ans</t>
  </si>
  <si>
    <t>45 à 49 ans</t>
  </si>
  <si>
    <t>IVG p 1000 femmes</t>
  </si>
  <si>
    <t>total IVG</t>
  </si>
  <si>
    <t>répartition selon le groupe d'âge</t>
  </si>
  <si>
    <t>15-19 ans</t>
  </si>
  <si>
    <t>20-24 ans</t>
  </si>
  <si>
    <t>25-29 ans</t>
  </si>
  <si>
    <t>30-34 ans</t>
  </si>
  <si>
    <t>35-39 ans</t>
  </si>
  <si>
    <t>40-44 ans</t>
  </si>
  <si>
    <t>45-49 ans</t>
  </si>
  <si>
    <t>15-49 ans</t>
  </si>
  <si>
    <t>Champagne-Ardennes</t>
  </si>
  <si>
    <t>Picardie</t>
  </si>
  <si>
    <t>PACA</t>
  </si>
  <si>
    <t>France métropolitaine</t>
  </si>
  <si>
    <t xml:space="preserve">France entière </t>
  </si>
  <si>
    <t>IVG chirurgicales</t>
  </si>
  <si>
    <t>IVG médicamenteuses</t>
  </si>
  <si>
    <t>IVG médicamenteuses en ville</t>
  </si>
  <si>
    <t>nd</t>
  </si>
  <si>
    <t>42-Alsace</t>
  </si>
  <si>
    <t>72-Aquitaine</t>
  </si>
  <si>
    <t>83-Auvergne</t>
  </si>
  <si>
    <t>25-Basse-Normandie</t>
  </si>
  <si>
    <t>26-Bourgogne</t>
  </si>
  <si>
    <t>53-Bretagne</t>
  </si>
  <si>
    <t>24-Centre</t>
  </si>
  <si>
    <t>21-Champagne-Ardenne</t>
  </si>
  <si>
    <t>94-Corse</t>
  </si>
  <si>
    <t>43-Franche-Comté</t>
  </si>
  <si>
    <t>971-Guadeloupe</t>
  </si>
  <si>
    <t>973-Guyane</t>
  </si>
  <si>
    <t>23-Haute-Normandie</t>
  </si>
  <si>
    <t>91-Languedoc-Roussillon</t>
  </si>
  <si>
    <t>74-Limousin</t>
  </si>
  <si>
    <t>41-Lorraine</t>
  </si>
  <si>
    <t>972-Martinique</t>
  </si>
  <si>
    <t>73-Midi-Pyrénées</t>
  </si>
  <si>
    <t>31-Nord-Pas-de-Calais</t>
  </si>
  <si>
    <t>52-Pays-de-la-Loire</t>
  </si>
  <si>
    <t>22-Picardie</t>
  </si>
  <si>
    <t>54-Poitou-Charentes</t>
  </si>
  <si>
    <t>93-Provence-Alpes-Côte d'Azur</t>
  </si>
  <si>
    <t>82-Rhône-Alpes</t>
  </si>
  <si>
    <t>974-Réunion</t>
  </si>
  <si>
    <t>11-Île-de-France</t>
  </si>
  <si>
    <t>Île-de-France</t>
  </si>
  <si>
    <t>Centre</t>
  </si>
  <si>
    <t>Bourgogne</t>
  </si>
  <si>
    <t>Nord - Pas-de-Calais</t>
  </si>
  <si>
    <t>Lorraine</t>
  </si>
  <si>
    <t>Alsace</t>
  </si>
  <si>
    <t>Franche-Comté</t>
  </si>
  <si>
    <t>Bretagne</t>
  </si>
  <si>
    <t>Poitou-Charentes</t>
  </si>
  <si>
    <t>Aquitaine</t>
  </si>
  <si>
    <t>Midi-Pyrénées</t>
  </si>
  <si>
    <t>Limousin</t>
  </si>
  <si>
    <t>Rhônes-Alpes</t>
  </si>
  <si>
    <t>Auvergne</t>
  </si>
  <si>
    <t>Languedoc-Roussillon</t>
  </si>
  <si>
    <t>Corse</t>
  </si>
  <si>
    <t>Guadeloupe</t>
  </si>
  <si>
    <t>Martinique</t>
  </si>
  <si>
    <t>Guyane</t>
  </si>
  <si>
    <t>Réunion</t>
  </si>
  <si>
    <t>Total DOM</t>
  </si>
  <si>
    <t>Tableau 3 : IVG selon la méthode et le secteur d'exercice</t>
  </si>
  <si>
    <t>Secteur public</t>
  </si>
  <si>
    <t>Secteur privé</t>
  </si>
  <si>
    <t>Ensemble établissements</t>
  </si>
  <si>
    <t>Tous âges</t>
  </si>
  <si>
    <t xml:space="preserve">Graphique 1 : Évolution du nombre d’IVG et du taux de recours depuis 1990 </t>
  </si>
  <si>
    <t>Graphique 2 : Évolution du ratio IVG/naissances selon le groupe d’âge</t>
  </si>
  <si>
    <t>Graphique 3 : Évolution des taux de recours selon l’âge (1990-2010)</t>
  </si>
  <si>
    <t>Tableau 1 : Les IVG en 2010</t>
  </si>
  <si>
    <t>Tableau 2 : Nombre d’IVG et taux de recours selon le groupe d’âge</t>
  </si>
  <si>
    <t>Graphique Encadré 2 : Évolution du nombre des IVG et des naissances depuis 1990</t>
  </si>
  <si>
    <t>Tableau 4 : Part des IVG en secteur public parmi les IVG en établissements</t>
  </si>
  <si>
    <t>forfaits remboursés en centre de santé,
centre de planification ou d’éducation familiale</t>
  </si>
  <si>
    <t>Carte 1 : Part des IVG réalisées hors établissement de santé</t>
  </si>
  <si>
    <t>Régions</t>
  </si>
  <si>
    <t>En %</t>
  </si>
  <si>
    <t>IVG médicamenteuses en centres de santé ou CPEF*</t>
  </si>
  <si>
    <t>forfaits remboursés
en ville</t>
  </si>
  <si>
    <t>total IVG
réalisées</t>
  </si>
  <si>
    <t>IVG pour 1000 femmes
de 15-49 ans</t>
  </si>
  <si>
    <t>IVG pour 1000
femmes mineures</t>
  </si>
  <si>
    <t>IVG
hospitalières</t>
  </si>
  <si>
    <t>Pays de la Loire</t>
  </si>
  <si>
    <t>Haute-Normandie</t>
  </si>
  <si>
    <t>Basse-Normandie</t>
  </si>
  <si>
    <t>taux de recours (pour 1000 femmes de chaque groupe d'âge)</t>
  </si>
  <si>
    <t>Naissances (axe gauche)</t>
  </si>
  <si>
    <t>IVG (axe droit)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</si>
</sst>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&quot; &quot;%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3" fontId="18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9" fillId="0" borderId="10" xfId="45" applyNumberFormat="1" applyFont="1" applyBorder="1" applyAlignment="1">
      <alignment horizontal="center" vertical="center"/>
    </xf>
    <xf numFmtId="164" fontId="18" fillId="0" borderId="10" xfId="5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165" fontId="19" fillId="0" borderId="10" xfId="45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vertical="center"/>
    </xf>
    <xf numFmtId="164" fontId="20" fillId="0" borderId="10" xfId="0" applyNumberFormat="1" applyFont="1" applyBorder="1" applyAlignment="1">
      <alignment horizontal="center" vertical="center"/>
    </xf>
    <xf numFmtId="9" fontId="18" fillId="0" borderId="10" xfId="5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180975</xdr:rowOff>
    </xdr:from>
    <xdr:to>
      <xdr:col>22</xdr:col>
      <xdr:colOff>390525</xdr:colOff>
      <xdr:row>10</xdr:row>
      <xdr:rowOff>133350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76225" y="1323975"/>
          <a:ext cx="950595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 • Les statistiques des années 1995 et 2000 sont jugées un peu moins complètes que les autres, car il s’agit de dates de transitions majeures pour la SAE (passage à l’informatique en 1995 et refonte du questionnaire en 2000).
Champ • France métropolitaine. 
Sources • DREES (SAE), CNAM-TS (Erasme).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28575</xdr:rowOff>
    </xdr:from>
    <xdr:to>
      <xdr:col>5</xdr:col>
      <xdr:colOff>704850</xdr:colOff>
      <xdr:row>14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47650" y="2314575"/>
          <a:ext cx="37528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Champ : France métropolitaine.
Sources : DREES, INSEE, CNAM-TS.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13</xdr:row>
      <xdr:rowOff>104775</xdr:rowOff>
    </xdr:from>
    <xdr:to>
      <xdr:col>7</xdr:col>
      <xdr:colOff>19050</xdr:colOff>
      <xdr:row>16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04800" y="2581275"/>
          <a:ext cx="29908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Champ : France métropolitaine.
Sources : DREES (SAE, PMSI), INSEE (ELP).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33</xdr:row>
      <xdr:rowOff>0</xdr:rowOff>
    </xdr:from>
    <xdr:to>
      <xdr:col>8</xdr:col>
      <xdr:colOff>28575</xdr:colOff>
      <xdr:row>36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" y="6477000"/>
          <a:ext cx="90201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 : Les taux de recours des mineures concernent les IVG de moins de 18 ans, rapportées aux femmes âgées de 15 à 17 ans, alors que le tableau 2 ne concerne que les IVG concernant des femmes de 15 à 17 ans.
Sources : SAE, PMSI (DREES), Erasme (CNAM-TS), INSEE.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0</xdr:rowOff>
    </xdr:from>
    <xdr:to>
      <xdr:col>6</xdr:col>
      <xdr:colOff>742950</xdr:colOff>
      <xdr:row>33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5334000"/>
          <a:ext cx="454342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 : Par rapport à l’Etude et Résultats n° 765, les données pour 2009 ont été actualisées en prenant en compte les 719 IVG réalisées en centres de santé ou centres de planification ou d'éducation familiale (CPEF).
Champ : France métropolitaine.
Sources : DREES (SAE, PMSI), INSEE (ELP).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38100</xdr:rowOff>
    </xdr:from>
    <xdr:to>
      <xdr:col>9</xdr:col>
      <xdr:colOff>457200</xdr:colOff>
      <xdr:row>17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95275" y="2514600"/>
          <a:ext cx="75533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* La pratique des IVG médicamenteuses en centres de santé, centres de planification ou d'éducation familiale (CEPF) est possible depuis mai 2009.
Note : En gras, les chiffres modifiés en 2010 pour tenir compte des nouvelles données disponibles.
Champ : France métropolitaine.
Sources : DREES (SAE), CNAM-TS (nombre de forfaits honoraires de ville remboursés dans l'année à partir de 2006).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0</xdr:rowOff>
    </xdr:from>
    <xdr:to>
      <xdr:col>7</xdr:col>
      <xdr:colOff>504825</xdr:colOff>
      <xdr:row>37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6667500"/>
          <a:ext cx="5619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Champ : France entière
Sources : SAE (DREES).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123825</xdr:rowOff>
    </xdr:from>
    <xdr:to>
      <xdr:col>2</xdr:col>
      <xdr:colOff>733425</xdr:colOff>
      <xdr:row>34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5648325"/>
          <a:ext cx="21621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 : Il s'agit des IVG réalisées en cabinet ou en centres de santé ou en centres de planification ou d'éducation familiale, en 2010.
Champ : France entière.
Sources : DREES (SAE),  Erasme (CNAM-TS).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161925</xdr:rowOff>
    </xdr:from>
    <xdr:to>
      <xdr:col>15</xdr:col>
      <xdr:colOff>57150</xdr:colOff>
      <xdr:row>9</xdr:row>
      <xdr:rowOff>57150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38125" y="1114425"/>
          <a:ext cx="112776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Note : Les statistiques des années 1995 et 2000 sont jugées un peu moins complètes que les autres car il s’agit de dates de transitions majeures pour la SAE (passage à l’informatique en 1995 et refonte du questionnaire en 2000).
Champ : France métropolitaine.
Source : DREES (SAE, PMSI), INSEE (état civil).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14.28125" style="3" customWidth="1"/>
    <col min="3" max="23" width="6.140625" style="3" customWidth="1"/>
    <col min="24" max="16384" width="11.421875" style="3" customWidth="1"/>
  </cols>
  <sheetData>
    <row r="1" ht="15" customHeight="1">
      <c r="B1" s="6" t="s">
        <v>83</v>
      </c>
    </row>
    <row r="2" ht="15" customHeight="1"/>
    <row r="3" spans="2:23" ht="15" customHeight="1">
      <c r="B3" s="8"/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10">
        <v>2009</v>
      </c>
      <c r="W3" s="10">
        <v>2010</v>
      </c>
    </row>
    <row r="4" spans="2:23" ht="15" customHeight="1">
      <c r="B4" s="8" t="s">
        <v>0</v>
      </c>
      <c r="C4" s="11">
        <v>197062.86014915784</v>
      </c>
      <c r="D4" s="11">
        <v>199307.5312508372</v>
      </c>
      <c r="E4" s="11">
        <v>191883.49363638836</v>
      </c>
      <c r="F4" s="11">
        <v>190702.21912123903</v>
      </c>
      <c r="G4" s="11">
        <v>188840.92864871115</v>
      </c>
      <c r="H4" s="11">
        <v>179332.67756798264</v>
      </c>
      <c r="I4" s="11">
        <v>186751.50838970832</v>
      </c>
      <c r="J4" s="11">
        <v>188476.7118759143</v>
      </c>
      <c r="K4" s="11">
        <v>195368.40680869285</v>
      </c>
      <c r="L4" s="11">
        <v>196294.59065983037</v>
      </c>
      <c r="M4" s="11">
        <v>191472.8821956427</v>
      </c>
      <c r="N4" s="11">
        <v>201435.4975913407</v>
      </c>
      <c r="O4" s="11">
        <v>205897.00574035355</v>
      </c>
      <c r="P4" s="11">
        <v>202596.36944090866</v>
      </c>
      <c r="Q4" s="11">
        <v>209914.4301199835</v>
      </c>
      <c r="R4" s="11">
        <v>205392.69872556158</v>
      </c>
      <c r="S4" s="11">
        <v>214360.63578672678</v>
      </c>
      <c r="T4" s="11">
        <v>212285.0278158111</v>
      </c>
      <c r="U4" s="11">
        <v>208242.42090798047</v>
      </c>
      <c r="V4" s="11">
        <v>208938.5959198741</v>
      </c>
      <c r="W4" s="11">
        <v>210814.13219233567</v>
      </c>
    </row>
    <row r="5" spans="2:23" ht="15" customHeight="1">
      <c r="B5" s="9" t="s">
        <v>1</v>
      </c>
      <c r="C5" s="11">
        <v>13.957318264036662</v>
      </c>
      <c r="D5" s="11">
        <v>14.097038779082808</v>
      </c>
      <c r="E5" s="11">
        <v>13.582727761070451</v>
      </c>
      <c r="F5" s="11">
        <v>13.534127904246139</v>
      </c>
      <c r="G5" s="11">
        <v>13.471401964289782</v>
      </c>
      <c r="H5" s="11">
        <v>12.884803023131425</v>
      </c>
      <c r="I5" s="11">
        <v>13.535760676545571</v>
      </c>
      <c r="J5" s="11">
        <v>13.757052489514257</v>
      </c>
      <c r="K5" s="11">
        <v>14.34167950700795</v>
      </c>
      <c r="L5" s="11">
        <v>14.549241888015205</v>
      </c>
      <c r="M5" s="11">
        <v>14.19871909590441</v>
      </c>
      <c r="N5" s="11">
        <v>14.974452169900042</v>
      </c>
      <c r="O5" s="11">
        <v>15.337919081486456</v>
      </c>
      <c r="P5" s="11">
        <v>15.252977923192187</v>
      </c>
      <c r="Q5" s="11">
        <v>15.760310595313285</v>
      </c>
      <c r="R5" s="11">
        <v>15.39660671080094</v>
      </c>
      <c r="S5" s="11">
        <v>16.08125631559279</v>
      </c>
      <c r="T5" s="11">
        <v>15.884995431841052</v>
      </c>
      <c r="U5" s="11">
        <v>15.57518854412994</v>
      </c>
      <c r="V5" s="11">
        <v>15.64858563544833</v>
      </c>
      <c r="W5" s="11">
        <v>15.780551083176636</v>
      </c>
    </row>
    <row r="6" spans="2:23" ht="15" customHeight="1">
      <c r="B6" s="8" t="s">
        <v>2</v>
      </c>
      <c r="C6" s="12">
        <v>13.957318264036662</v>
      </c>
      <c r="D6" s="12">
        <v>14.016122027696667</v>
      </c>
      <c r="E6" s="12">
        <v>13.39421444665432</v>
      </c>
      <c r="F6" s="12">
        <v>13.22541596613272</v>
      </c>
      <c r="G6" s="12">
        <v>13.03517655617431</v>
      </c>
      <c r="H6" s="12">
        <v>12.313838800502012</v>
      </c>
      <c r="I6" s="12">
        <v>12.768934031994643</v>
      </c>
      <c r="J6" s="12">
        <v>12.906774515983356</v>
      </c>
      <c r="K6" s="12">
        <v>13.427911077610151</v>
      </c>
      <c r="L6" s="12">
        <v>13.582609388823677</v>
      </c>
      <c r="M6" s="12">
        <v>13.28215762386683</v>
      </c>
      <c r="N6" s="12">
        <v>14.003134619425566</v>
      </c>
      <c r="O6" s="12">
        <v>14.34156431340302</v>
      </c>
      <c r="P6" s="12">
        <v>14.00528155412666</v>
      </c>
      <c r="Q6" s="12">
        <v>14.492720281625736</v>
      </c>
      <c r="R6" s="12">
        <v>14.163846408903652</v>
      </c>
      <c r="S6" s="12">
        <v>14.77185292186858</v>
      </c>
      <c r="T6" s="12">
        <v>14.649976326909163</v>
      </c>
      <c r="U6" s="12">
        <v>14.404679841518577</v>
      </c>
      <c r="V6" s="12">
        <v>14.505104966242401</v>
      </c>
      <c r="W6" s="12">
        <v>14.69177715603654</v>
      </c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16384" width="11.421875" style="3" customWidth="1"/>
  </cols>
  <sheetData>
    <row r="1" ht="15" customHeight="1">
      <c r="B1" s="6" t="s">
        <v>84</v>
      </c>
    </row>
    <row r="2" ht="15" customHeight="1">
      <c r="B2" s="6"/>
    </row>
    <row r="3" spans="2:5" ht="15" customHeight="1">
      <c r="B3" s="8"/>
      <c r="C3" s="10">
        <v>1990</v>
      </c>
      <c r="D3" s="10">
        <v>2005</v>
      </c>
      <c r="E3" s="10">
        <v>2010</v>
      </c>
    </row>
    <row r="4" spans="2:5" ht="15" customHeight="1">
      <c r="B4" s="8" t="s">
        <v>3</v>
      </c>
      <c r="C4" s="12">
        <v>1.6539671805790477</v>
      </c>
      <c r="D4" s="12">
        <v>2.864001132617257</v>
      </c>
      <c r="E4" s="12">
        <v>2.858707441872285</v>
      </c>
    </row>
    <row r="5" spans="2:5" ht="15" customHeight="1">
      <c r="B5" s="8" t="s">
        <v>4</v>
      </c>
      <c r="C5" s="12">
        <v>0.6772628351594854</v>
      </c>
      <c r="D5" s="12">
        <v>1.0990066162942032</v>
      </c>
      <c r="E5" s="12">
        <v>1.1883515595095988</v>
      </c>
    </row>
    <row r="6" spans="2:5" ht="15" customHeight="1">
      <c r="B6" s="8" t="s">
        <v>5</v>
      </c>
      <c r="C6" s="12">
        <v>0.26122640749208126</v>
      </c>
      <c r="D6" s="12">
        <v>0.43596563032172697</v>
      </c>
      <c r="E6" s="12">
        <v>0.4447990022024327</v>
      </c>
    </row>
    <row r="7" spans="2:5" ht="15" customHeight="1">
      <c r="B7" s="8" t="s">
        <v>6</v>
      </c>
      <c r="C7" s="12">
        <v>0.15742883929836873</v>
      </c>
      <c r="D7" s="12">
        <v>0.17056400609295477</v>
      </c>
      <c r="E7" s="12">
        <v>0.17921619722572857</v>
      </c>
    </row>
    <row r="8" spans="2:5" ht="15" customHeight="1">
      <c r="B8" s="8" t="s">
        <v>7</v>
      </c>
      <c r="C8" s="12">
        <v>0.222283519311962</v>
      </c>
      <c r="D8" s="12">
        <v>0.1546317996224595</v>
      </c>
      <c r="E8" s="12">
        <v>0.15176061560555773</v>
      </c>
    </row>
    <row r="9" spans="2:5" ht="15" customHeight="1">
      <c r="B9" s="8" t="s">
        <v>8</v>
      </c>
      <c r="C9" s="12">
        <v>0.4168393959963878</v>
      </c>
      <c r="D9" s="12">
        <v>0.2599003617046035</v>
      </c>
      <c r="E9" s="12">
        <v>0.23835133977283057</v>
      </c>
    </row>
    <row r="10" spans="2:5" ht="15" customHeight="1">
      <c r="B10" s="8" t="s">
        <v>9</v>
      </c>
      <c r="C10" s="12">
        <v>0.930408955657779</v>
      </c>
      <c r="D10" s="12">
        <v>0.5262563858825454</v>
      </c>
      <c r="E10" s="12">
        <v>0.4943757728973386</v>
      </c>
    </row>
    <row r="11" spans="2:5" ht="15" customHeight="1">
      <c r="B11" s="8" t="s">
        <v>10</v>
      </c>
      <c r="C11" s="12">
        <v>1.9407762687950432</v>
      </c>
      <c r="D11" s="12">
        <v>1.0437841466430253</v>
      </c>
      <c r="E11" s="12">
        <v>0.8823477511391914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16.28125" style="3" customWidth="1"/>
    <col min="3" max="6" width="4.421875" style="3" customWidth="1"/>
    <col min="7" max="16384" width="11.421875" style="3" customWidth="1"/>
  </cols>
  <sheetData>
    <row r="1" ht="15" customHeight="1">
      <c r="B1" s="6" t="s">
        <v>85</v>
      </c>
    </row>
    <row r="2" ht="15" customHeight="1"/>
    <row r="3" spans="2:6" ht="15" customHeight="1">
      <c r="B3" s="10" t="s">
        <v>11</v>
      </c>
      <c r="C3" s="10">
        <v>1990</v>
      </c>
      <c r="D3" s="10">
        <v>1999</v>
      </c>
      <c r="E3" s="10">
        <v>2006</v>
      </c>
      <c r="F3" s="10">
        <v>2010</v>
      </c>
    </row>
    <row r="4" spans="2:6" ht="15" customHeight="1">
      <c r="B4" s="13" t="s">
        <v>3</v>
      </c>
      <c r="C4" s="12">
        <v>7.000229059598777</v>
      </c>
      <c r="D4" s="12">
        <v>8.861099939805875</v>
      </c>
      <c r="E4" s="12">
        <v>10.959215425377117</v>
      </c>
      <c r="F4" s="12">
        <v>10.562841460891907</v>
      </c>
    </row>
    <row r="5" spans="2:6" ht="15" customHeight="1">
      <c r="B5" s="13" t="s">
        <v>4</v>
      </c>
      <c r="C5" s="12">
        <v>16.419136805586337</v>
      </c>
      <c r="D5" s="12">
        <v>21.855866996424695</v>
      </c>
      <c r="E5" s="12">
        <v>22.864010821431027</v>
      </c>
      <c r="F5" s="12">
        <v>22.077471082565406</v>
      </c>
    </row>
    <row r="6" spans="2:6" ht="15" customHeight="1">
      <c r="B6" s="13" t="s">
        <v>5</v>
      </c>
      <c r="C6" s="12">
        <v>21.801601687243576</v>
      </c>
      <c r="D6" s="12">
        <v>24.36457293769451</v>
      </c>
      <c r="E6" s="12">
        <v>27.26770598732185</v>
      </c>
      <c r="F6" s="12">
        <v>26.873983456989787</v>
      </c>
    </row>
    <row r="7" spans="2:6" ht="15" customHeight="1">
      <c r="B7" s="13" t="s">
        <v>6</v>
      </c>
      <c r="C7" s="12">
        <v>21.71384941093133</v>
      </c>
      <c r="D7" s="12">
        <v>20.834472179627795</v>
      </c>
      <c r="E7" s="12">
        <v>24.080928132846655</v>
      </c>
      <c r="F7" s="12">
        <v>23.957786756728314</v>
      </c>
    </row>
    <row r="8" spans="2:6" ht="15" customHeight="1">
      <c r="B8" s="13" t="s">
        <v>7</v>
      </c>
      <c r="C8" s="12">
        <v>18.771527215532185</v>
      </c>
      <c r="D8" s="12">
        <v>17.669106942019745</v>
      </c>
      <c r="E8" s="12">
        <v>18.654541641847715</v>
      </c>
      <c r="F8" s="12">
        <v>19.54909785753691</v>
      </c>
    </row>
    <row r="9" spans="2:6" ht="15" customHeight="1">
      <c r="B9" s="13" t="s">
        <v>8</v>
      </c>
      <c r="C9" s="12">
        <v>13.205485251407923</v>
      </c>
      <c r="D9" s="12">
        <v>13.337481582041915</v>
      </c>
      <c r="E9" s="12">
        <v>13.907581474103274</v>
      </c>
      <c r="F9" s="12">
        <v>13.584268353055661</v>
      </c>
    </row>
    <row r="10" spans="2:6" ht="15" customHeight="1">
      <c r="B10" s="13" t="s">
        <v>9</v>
      </c>
      <c r="C10" s="12">
        <v>5.737847762765142</v>
      </c>
      <c r="D10" s="12">
        <v>5.76480695815868</v>
      </c>
      <c r="E10" s="12">
        <v>5.934016883344742</v>
      </c>
      <c r="F10" s="12">
        <v>6.016959772916578</v>
      </c>
    </row>
    <row r="11" spans="2:6" ht="15" customHeight="1">
      <c r="B11" s="13" t="s">
        <v>10</v>
      </c>
      <c r="C11" s="12">
        <v>0.6510289612686035</v>
      </c>
      <c r="D11" s="12">
        <v>0.5217716426905296</v>
      </c>
      <c r="E11" s="12">
        <v>0.5832791231620762</v>
      </c>
      <c r="F11" s="12">
        <v>0.598905753962079</v>
      </c>
    </row>
    <row r="12" spans="2:6" ht="15" customHeight="1">
      <c r="B12" s="8" t="s">
        <v>82</v>
      </c>
      <c r="C12" s="12">
        <v>13.981617158890973</v>
      </c>
      <c r="D12" s="12">
        <v>13.584745948656652</v>
      </c>
      <c r="E12" s="12">
        <v>14.84278766558074</v>
      </c>
      <c r="F12" s="12">
        <v>14.773375712691593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3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18.140625" style="3" customWidth="1"/>
    <col min="3" max="3" width="11.421875" style="3" bestFit="1" customWidth="1"/>
    <col min="4" max="4" width="38.8515625" style="3" customWidth="1"/>
    <col min="5" max="5" width="17.8515625" style="3" customWidth="1"/>
    <col min="6" max="6" width="10.8515625" style="3" customWidth="1"/>
    <col min="7" max="7" width="20.421875" style="3" customWidth="1"/>
    <col min="8" max="8" width="17.7109375" style="3" customWidth="1"/>
    <col min="9" max="16384" width="11.421875" style="3" customWidth="1"/>
  </cols>
  <sheetData>
    <row r="1" spans="2:8" ht="15" customHeight="1">
      <c r="B1" s="6" t="s">
        <v>86</v>
      </c>
      <c r="C1" s="4"/>
      <c r="D1" s="4"/>
      <c r="E1" s="4"/>
      <c r="F1" s="4"/>
      <c r="G1" s="4"/>
      <c r="H1" s="4"/>
    </row>
    <row r="2" spans="2:8" ht="15" customHeight="1">
      <c r="B2" s="5"/>
      <c r="C2" s="2"/>
      <c r="D2" s="1"/>
      <c r="E2" s="1"/>
      <c r="F2" s="1"/>
      <c r="G2" s="2"/>
      <c r="H2" s="2"/>
    </row>
    <row r="3" spans="2:8" ht="30" customHeight="1">
      <c r="B3" s="14" t="s">
        <v>92</v>
      </c>
      <c r="C3" s="15" t="s">
        <v>99</v>
      </c>
      <c r="D3" s="16" t="s">
        <v>90</v>
      </c>
      <c r="E3" s="17" t="s">
        <v>95</v>
      </c>
      <c r="F3" s="17" t="s">
        <v>96</v>
      </c>
      <c r="G3" s="15" t="s">
        <v>97</v>
      </c>
      <c r="H3" s="18" t="s">
        <v>98</v>
      </c>
    </row>
    <row r="4" spans="2:8" ht="15" customHeight="1">
      <c r="B4" s="19" t="s">
        <v>57</v>
      </c>
      <c r="C4" s="20">
        <f>42822+246+477+98</f>
        <v>43643</v>
      </c>
      <c r="D4" s="21">
        <v>546</v>
      </c>
      <c r="E4" s="22">
        <v>11678</v>
      </c>
      <c r="F4" s="21">
        <f>+C4+D4+E4</f>
        <v>55867</v>
      </c>
      <c r="G4" s="12">
        <v>18.559410744439436</v>
      </c>
      <c r="H4" s="23">
        <v>12.741227536799697</v>
      </c>
    </row>
    <row r="5" spans="2:8" ht="15" customHeight="1">
      <c r="B5" s="19" t="s">
        <v>22</v>
      </c>
      <c r="C5" s="24">
        <v>3422</v>
      </c>
      <c r="D5" s="25">
        <v>0</v>
      </c>
      <c r="E5" s="22">
        <v>171</v>
      </c>
      <c r="F5" s="21">
        <f aca="true" t="shared" si="0" ref="F5:F32">+C5+D5+E5</f>
        <v>3593</v>
      </c>
      <c r="G5" s="12">
        <v>12.110895761355017</v>
      </c>
      <c r="H5" s="23">
        <v>11.559072787844844</v>
      </c>
    </row>
    <row r="6" spans="2:8" ht="15" customHeight="1">
      <c r="B6" s="19" t="s">
        <v>23</v>
      </c>
      <c r="C6" s="24">
        <v>4876</v>
      </c>
      <c r="D6" s="25">
        <v>0</v>
      </c>
      <c r="E6" s="22">
        <v>326</v>
      </c>
      <c r="F6" s="21">
        <f t="shared" si="0"/>
        <v>5202</v>
      </c>
      <c r="G6" s="12">
        <v>11.895397336455437</v>
      </c>
      <c r="H6" s="23">
        <v>12.30418090205882</v>
      </c>
    </row>
    <row r="7" spans="2:8" ht="15" customHeight="1">
      <c r="B7" s="19" t="s">
        <v>101</v>
      </c>
      <c r="C7" s="24">
        <v>4662</v>
      </c>
      <c r="D7" s="21">
        <v>5</v>
      </c>
      <c r="E7" s="22">
        <v>945</v>
      </c>
      <c r="F7" s="21">
        <f t="shared" si="0"/>
        <v>5612</v>
      </c>
      <c r="G7" s="12">
        <v>13.364895952903746</v>
      </c>
      <c r="H7" s="23">
        <v>10.728937790995984</v>
      </c>
    </row>
    <row r="8" spans="2:8" ht="15" customHeight="1">
      <c r="B8" s="19" t="s">
        <v>58</v>
      </c>
      <c r="C8" s="24">
        <v>6330</v>
      </c>
      <c r="D8" s="21">
        <v>10</v>
      </c>
      <c r="E8" s="22">
        <v>434</v>
      </c>
      <c r="F8" s="21">
        <f t="shared" si="0"/>
        <v>6774</v>
      </c>
      <c r="G8" s="12">
        <v>12.34853718871168</v>
      </c>
      <c r="H8" s="23">
        <v>10.926201596297437</v>
      </c>
    </row>
    <row r="9" spans="2:8" ht="15" customHeight="1">
      <c r="B9" s="19" t="s">
        <v>102</v>
      </c>
      <c r="C9" s="24">
        <v>3382</v>
      </c>
      <c r="D9" s="25">
        <v>0</v>
      </c>
      <c r="E9" s="22">
        <v>156</v>
      </c>
      <c r="F9" s="21">
        <f t="shared" si="0"/>
        <v>3538</v>
      </c>
      <c r="G9" s="12">
        <v>11.293375595711199</v>
      </c>
      <c r="H9" s="23">
        <v>8.946452815779264</v>
      </c>
    </row>
    <row r="10" spans="2:8" ht="15" customHeight="1">
      <c r="B10" s="19" t="s">
        <v>59</v>
      </c>
      <c r="C10" s="24">
        <v>3958</v>
      </c>
      <c r="D10" s="25">
        <v>0</v>
      </c>
      <c r="E10" s="22">
        <v>172</v>
      </c>
      <c r="F10" s="21">
        <f t="shared" si="0"/>
        <v>4130</v>
      </c>
      <c r="G10" s="12">
        <v>11.989224213007583</v>
      </c>
      <c r="H10" s="23">
        <v>9.15172780014525</v>
      </c>
    </row>
    <row r="11" spans="2:8" ht="15" customHeight="1">
      <c r="B11" s="19" t="s">
        <v>60</v>
      </c>
      <c r="C11" s="20">
        <v>11981</v>
      </c>
      <c r="D11" s="25">
        <v>0</v>
      </c>
      <c r="E11" s="22">
        <v>531</v>
      </c>
      <c r="F11" s="21">
        <f t="shared" si="0"/>
        <v>12512</v>
      </c>
      <c r="G11" s="12">
        <v>13.188712856676048</v>
      </c>
      <c r="H11" s="23">
        <v>12.722736336209328</v>
      </c>
    </row>
    <row r="12" spans="2:8" ht="15" customHeight="1">
      <c r="B12" s="19" t="s">
        <v>61</v>
      </c>
      <c r="C12" s="24">
        <v>6335</v>
      </c>
      <c r="D12" s="21">
        <v>200</v>
      </c>
      <c r="E12" s="22">
        <v>15</v>
      </c>
      <c r="F12" s="21">
        <f t="shared" si="0"/>
        <v>6550</v>
      </c>
      <c r="G12" s="12">
        <v>12.24308219126872</v>
      </c>
      <c r="H12" s="23">
        <v>9.46304126860113</v>
      </c>
    </row>
    <row r="13" spans="2:8" ht="15" customHeight="1">
      <c r="B13" s="19" t="s">
        <v>62</v>
      </c>
      <c r="C13" s="24">
        <v>4828</v>
      </c>
      <c r="D13" s="21">
        <v>3</v>
      </c>
      <c r="E13" s="22">
        <v>155</v>
      </c>
      <c r="F13" s="21">
        <f t="shared" si="0"/>
        <v>4986</v>
      </c>
      <c r="G13" s="12">
        <v>11.363273789717901</v>
      </c>
      <c r="H13" s="23">
        <v>8.35532816017646</v>
      </c>
    </row>
    <row r="14" spans="2:8" ht="15" customHeight="1">
      <c r="B14" s="19" t="s">
        <v>63</v>
      </c>
      <c r="C14" s="24">
        <v>2884</v>
      </c>
      <c r="D14" s="25">
        <v>0</v>
      </c>
      <c r="E14" s="22">
        <v>385</v>
      </c>
      <c r="F14" s="21">
        <f t="shared" si="0"/>
        <v>3269</v>
      </c>
      <c r="G14" s="12">
        <v>12.680913460232981</v>
      </c>
      <c r="H14" s="23">
        <v>9.660060248904447</v>
      </c>
    </row>
    <row r="15" spans="2:8" ht="15" customHeight="1">
      <c r="B15" s="19" t="s">
        <v>100</v>
      </c>
      <c r="C15" s="24">
        <v>8417</v>
      </c>
      <c r="D15" s="25">
        <v>0</v>
      </c>
      <c r="E15" s="22">
        <v>48</v>
      </c>
      <c r="F15" s="21">
        <f t="shared" si="0"/>
        <v>8465</v>
      </c>
      <c r="G15" s="12">
        <v>10.744253759854187</v>
      </c>
      <c r="H15" s="23">
        <v>9.389121573053048</v>
      </c>
    </row>
    <row r="16" spans="2:8" ht="15" customHeight="1">
      <c r="B16" s="19" t="s">
        <v>64</v>
      </c>
      <c r="C16" s="24">
        <v>7636</v>
      </c>
      <c r="D16" s="21">
        <v>41</v>
      </c>
      <c r="E16" s="22">
        <v>405</v>
      </c>
      <c r="F16" s="21">
        <f t="shared" si="0"/>
        <v>8082</v>
      </c>
      <c r="G16" s="12">
        <v>11.784312953558258</v>
      </c>
      <c r="H16" s="23">
        <v>8.79013717778637</v>
      </c>
    </row>
    <row r="17" spans="2:8" ht="15" customHeight="1">
      <c r="B17" s="19" t="s">
        <v>65</v>
      </c>
      <c r="C17" s="24">
        <v>4001</v>
      </c>
      <c r="D17" s="25">
        <v>0</v>
      </c>
      <c r="E17" s="22">
        <v>313</v>
      </c>
      <c r="F17" s="21">
        <f t="shared" si="0"/>
        <v>4314</v>
      </c>
      <c r="G17" s="12">
        <v>11.666995708038435</v>
      </c>
      <c r="H17" s="23">
        <v>9.613388429644532</v>
      </c>
    </row>
    <row r="18" spans="2:8" ht="15" customHeight="1">
      <c r="B18" s="19" t="s">
        <v>66</v>
      </c>
      <c r="C18" s="24">
        <v>8079</v>
      </c>
      <c r="D18" s="21">
        <v>214</v>
      </c>
      <c r="E18" s="22">
        <v>1671</v>
      </c>
      <c r="F18" s="21">
        <f t="shared" si="0"/>
        <v>9964</v>
      </c>
      <c r="G18" s="12">
        <v>14.08807165630987</v>
      </c>
      <c r="H18" s="23">
        <v>10.64243004883146</v>
      </c>
    </row>
    <row r="19" spans="2:8" ht="15" customHeight="1">
      <c r="B19" s="19" t="s">
        <v>67</v>
      </c>
      <c r="C19" s="24">
        <v>8387</v>
      </c>
      <c r="D19" s="21">
        <v>34</v>
      </c>
      <c r="E19" s="22">
        <v>775</v>
      </c>
      <c r="F19" s="21">
        <f t="shared" si="0"/>
        <v>9196</v>
      </c>
      <c r="G19" s="12">
        <v>14.421365450510848</v>
      </c>
      <c r="H19" s="23">
        <v>10.48117142815763</v>
      </c>
    </row>
    <row r="20" spans="2:8" ht="15" customHeight="1">
      <c r="B20" s="19" t="s">
        <v>68</v>
      </c>
      <c r="C20" s="24">
        <v>1964</v>
      </c>
      <c r="D20" s="25">
        <v>0</v>
      </c>
      <c r="E20" s="22">
        <v>1</v>
      </c>
      <c r="F20" s="21">
        <f t="shared" si="0"/>
        <v>1965</v>
      </c>
      <c r="G20" s="12">
        <v>13.066115207894194</v>
      </c>
      <c r="H20" s="23">
        <v>10.691078266879973</v>
      </c>
    </row>
    <row r="21" spans="2:8" ht="15" customHeight="1">
      <c r="B21" s="19" t="s">
        <v>69</v>
      </c>
      <c r="C21" s="24">
        <v>16332</v>
      </c>
      <c r="D21" s="21">
        <v>105</v>
      </c>
      <c r="E21" s="22">
        <v>2337</v>
      </c>
      <c r="F21" s="21">
        <f t="shared" si="0"/>
        <v>18774</v>
      </c>
      <c r="G21" s="12">
        <v>13.017864720712925</v>
      </c>
      <c r="H21" s="23">
        <v>9.166637148619781</v>
      </c>
    </row>
    <row r="22" spans="2:8" ht="15" customHeight="1">
      <c r="B22" s="19" t="s">
        <v>70</v>
      </c>
      <c r="C22" s="24">
        <v>3135</v>
      </c>
      <c r="D22" s="25">
        <v>0</v>
      </c>
      <c r="E22" s="22">
        <v>257</v>
      </c>
      <c r="F22" s="21">
        <f t="shared" si="0"/>
        <v>3392</v>
      </c>
      <c r="G22" s="12">
        <v>12.032891796207085</v>
      </c>
      <c r="H22" s="23">
        <v>10.455464267438439</v>
      </c>
    </row>
    <row r="23" spans="2:8" ht="15" customHeight="1">
      <c r="B23" s="19" t="s">
        <v>71</v>
      </c>
      <c r="C23" s="24">
        <v>9962</v>
      </c>
      <c r="D23" s="25">
        <v>0</v>
      </c>
      <c r="E23" s="22">
        <v>818</v>
      </c>
      <c r="F23" s="21">
        <f t="shared" si="0"/>
        <v>10780</v>
      </c>
      <c r="G23" s="12">
        <v>18.662594827795147</v>
      </c>
      <c r="H23" s="23">
        <v>14.38176650202668</v>
      </c>
    </row>
    <row r="24" spans="2:8" ht="15" customHeight="1">
      <c r="B24" s="19" t="s">
        <v>24</v>
      </c>
      <c r="C24" s="24">
        <v>19505</v>
      </c>
      <c r="D24" s="21">
        <v>218</v>
      </c>
      <c r="E24" s="22">
        <v>3966</v>
      </c>
      <c r="F24" s="21">
        <f t="shared" si="0"/>
        <v>23689</v>
      </c>
      <c r="G24" s="12">
        <v>21.74547630937344</v>
      </c>
      <c r="H24" s="23">
        <v>15.328703351522515</v>
      </c>
    </row>
    <row r="25" spans="2:8" ht="15" customHeight="1">
      <c r="B25" s="19" t="s">
        <v>72</v>
      </c>
      <c r="C25" s="20">
        <f>516+627</f>
        <v>1143</v>
      </c>
      <c r="D25" s="25">
        <v>0</v>
      </c>
      <c r="E25" s="22">
        <v>188</v>
      </c>
      <c r="F25" s="21">
        <f t="shared" si="0"/>
        <v>1331</v>
      </c>
      <c r="G25" s="12">
        <v>19.390743141853996</v>
      </c>
      <c r="H25" s="23">
        <v>15.292800185144431</v>
      </c>
    </row>
    <row r="26" spans="2:8" ht="15" customHeight="1">
      <c r="B26" s="26" t="s">
        <v>25</v>
      </c>
      <c r="C26" s="27">
        <f>SUM(C4:C25)</f>
        <v>184862</v>
      </c>
      <c r="D26" s="27">
        <f>SUM(D4:D25)</f>
        <v>1376</v>
      </c>
      <c r="E26" s="27">
        <f>SUM(E4:E25)</f>
        <v>25747</v>
      </c>
      <c r="F26" s="27">
        <f t="shared" si="0"/>
        <v>211985</v>
      </c>
      <c r="G26" s="28">
        <v>14.7</v>
      </c>
      <c r="H26" s="28">
        <v>11.253464346330453</v>
      </c>
    </row>
    <row r="27" spans="2:8" ht="15" customHeight="1">
      <c r="B27" s="19" t="s">
        <v>73</v>
      </c>
      <c r="C27" s="24">
        <v>3826</v>
      </c>
      <c r="D27" s="25">
        <v>0</v>
      </c>
      <c r="E27" s="22">
        <v>562</v>
      </c>
      <c r="F27" s="22">
        <f t="shared" si="0"/>
        <v>4388</v>
      </c>
      <c r="G27" s="12">
        <v>43.298073886959266</v>
      </c>
      <c r="H27" s="29">
        <v>30.96535190220746</v>
      </c>
    </row>
    <row r="28" spans="2:8" ht="15" customHeight="1">
      <c r="B28" s="19" t="s">
        <v>74</v>
      </c>
      <c r="C28" s="24">
        <v>2236</v>
      </c>
      <c r="D28" s="25">
        <v>0</v>
      </c>
      <c r="E28" s="21"/>
      <c r="F28" s="21">
        <f t="shared" si="0"/>
        <v>2236</v>
      </c>
      <c r="G28" s="12">
        <v>22.3477087601819</v>
      </c>
      <c r="H28" s="30">
        <v>21.44816692991936</v>
      </c>
    </row>
    <row r="29" spans="2:8" ht="15" customHeight="1">
      <c r="B29" s="19" t="s">
        <v>75</v>
      </c>
      <c r="C29" s="24">
        <v>1345</v>
      </c>
      <c r="D29" s="25">
        <v>0</v>
      </c>
      <c r="E29" s="22">
        <v>824</v>
      </c>
      <c r="F29" s="22">
        <f t="shared" si="0"/>
        <v>2169</v>
      </c>
      <c r="G29" s="12">
        <v>36.1307302771855</v>
      </c>
      <c r="H29" s="29">
        <v>28.882524598113825</v>
      </c>
    </row>
    <row r="30" spans="2:8" ht="15" customHeight="1">
      <c r="B30" s="19" t="s">
        <v>76</v>
      </c>
      <c r="C30" s="24">
        <v>3268</v>
      </c>
      <c r="D30" s="25">
        <v>0</v>
      </c>
      <c r="E30" s="22">
        <v>1081</v>
      </c>
      <c r="F30" s="22">
        <f t="shared" si="0"/>
        <v>4349</v>
      </c>
      <c r="G30" s="12">
        <v>19.62279474800343</v>
      </c>
      <c r="H30" s="29">
        <v>18.950335386506417</v>
      </c>
    </row>
    <row r="31" spans="2:8" ht="15" customHeight="1">
      <c r="B31" s="26" t="s">
        <v>77</v>
      </c>
      <c r="C31" s="27">
        <f>SUM(C27:C30)</f>
        <v>10675</v>
      </c>
      <c r="D31" s="24">
        <f>SUM(D27:D30)</f>
        <v>0</v>
      </c>
      <c r="E31" s="27">
        <f>SUM(E27:E30)</f>
        <v>2467</v>
      </c>
      <c r="F31" s="27">
        <f t="shared" si="0"/>
        <v>13142</v>
      </c>
      <c r="G31" s="31">
        <v>27.205673817592395</v>
      </c>
      <c r="H31" s="31">
        <v>23.692774815391765</v>
      </c>
    </row>
    <row r="32" spans="2:8" ht="15" customHeight="1">
      <c r="B32" s="26" t="s">
        <v>26</v>
      </c>
      <c r="C32" s="27">
        <f>+C31+C26</f>
        <v>195537</v>
      </c>
      <c r="D32" s="27">
        <f>+D31+D26</f>
        <v>1376</v>
      </c>
      <c r="E32" s="27">
        <f>+E26+E31</f>
        <v>28214</v>
      </c>
      <c r="F32" s="27">
        <f t="shared" si="0"/>
        <v>225127</v>
      </c>
      <c r="G32" s="28">
        <v>15.1</v>
      </c>
      <c r="H32" s="31">
        <v>11.756576789108337</v>
      </c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16384" width="11.421875" style="3" customWidth="1"/>
  </cols>
  <sheetData>
    <row r="1" ht="15" customHeight="1">
      <c r="B1" s="6" t="s">
        <v>87</v>
      </c>
    </row>
    <row r="2" ht="15" customHeight="1">
      <c r="B2" s="6"/>
    </row>
    <row r="3" spans="2:7" ht="15" customHeight="1">
      <c r="B3" s="36"/>
      <c r="C3" s="10">
        <v>1990</v>
      </c>
      <c r="D3" s="10">
        <v>1999</v>
      </c>
      <c r="E3" s="10">
        <v>2006</v>
      </c>
      <c r="F3" s="10">
        <v>2009</v>
      </c>
      <c r="G3" s="10">
        <v>2010</v>
      </c>
    </row>
    <row r="4" spans="2:7" ht="15" customHeight="1">
      <c r="B4" s="38" t="s">
        <v>12</v>
      </c>
      <c r="C4" s="39">
        <v>197405.93534654676</v>
      </c>
      <c r="D4" s="39">
        <v>196885</v>
      </c>
      <c r="E4" s="39">
        <v>215390</v>
      </c>
      <c r="F4" s="39">
        <v>209987</v>
      </c>
      <c r="G4" s="39">
        <v>211985.00000000003</v>
      </c>
    </row>
    <row r="5" spans="2:7" ht="15" customHeight="1">
      <c r="B5" s="40" t="s">
        <v>13</v>
      </c>
      <c r="C5" s="41"/>
      <c r="D5" s="41"/>
      <c r="E5" s="41"/>
      <c r="F5" s="41"/>
      <c r="G5" s="42"/>
    </row>
    <row r="6" spans="2:7" ht="15" customHeight="1">
      <c r="B6" s="37" t="s">
        <v>14</v>
      </c>
      <c r="C6" s="21">
        <f>+C7+C8</f>
        <v>22987.205147496126</v>
      </c>
      <c r="D6" s="21">
        <f>+D7+D8</f>
        <v>26563.259386828555</v>
      </c>
      <c r="E6" s="21">
        <f>+E7+E8</f>
        <v>31093.00753217484</v>
      </c>
      <c r="F6" s="21">
        <f>+F7+F8</f>
        <v>29013.600682926328</v>
      </c>
      <c r="G6" s="21">
        <f>+G7+G8</f>
        <v>28838.41383553637</v>
      </c>
    </row>
    <row r="7" spans="2:7" ht="15" customHeight="1">
      <c r="B7" s="37" t="s">
        <v>3</v>
      </c>
      <c r="C7" s="21">
        <v>8751.140352443741</v>
      </c>
      <c r="D7" s="21">
        <v>9641.632249169052</v>
      </c>
      <c r="E7" s="21">
        <v>12855.072020243955</v>
      </c>
      <c r="F7" s="21">
        <v>11669.756597263167</v>
      </c>
      <c r="G7" s="21">
        <v>11612.069628885221</v>
      </c>
    </row>
    <row r="8" spans="2:7" ht="15" customHeight="1">
      <c r="B8" s="37" t="s">
        <v>4</v>
      </c>
      <c r="C8" s="21">
        <v>14236.064795052383</v>
      </c>
      <c r="D8" s="21">
        <v>16921.627137659503</v>
      </c>
      <c r="E8" s="21">
        <v>18237.935511930886</v>
      </c>
      <c r="F8" s="21">
        <v>17343.84408566316</v>
      </c>
      <c r="G8" s="21">
        <v>17226.344206651145</v>
      </c>
    </row>
    <row r="9" spans="2:7" ht="15" customHeight="1">
      <c r="B9" s="37" t="s">
        <v>15</v>
      </c>
      <c r="C9" s="21">
        <v>46133.88969513901</v>
      </c>
      <c r="D9" s="21">
        <v>45110.57657827687</v>
      </c>
      <c r="E9" s="21">
        <v>53411.19172449241</v>
      </c>
      <c r="F9" s="21">
        <v>52529.715606302205</v>
      </c>
      <c r="G9" s="21">
        <v>52687.33140888256</v>
      </c>
    </row>
    <row r="10" spans="2:7" ht="15" customHeight="1">
      <c r="B10" s="37" t="s">
        <v>16</v>
      </c>
      <c r="C10" s="21">
        <v>46826.26367626399</v>
      </c>
      <c r="D10" s="21">
        <v>44028.8475774066</v>
      </c>
      <c r="E10" s="21">
        <v>45837.82997252041</v>
      </c>
      <c r="F10" s="21">
        <v>46417.416615823175</v>
      </c>
      <c r="G10" s="21">
        <v>47360.92679225161</v>
      </c>
    </row>
    <row r="11" spans="2:7" ht="15" customHeight="1">
      <c r="B11" s="37" t="s">
        <v>17</v>
      </c>
      <c r="C11" s="21">
        <v>40261.54700241774</v>
      </c>
      <c r="D11" s="21">
        <v>38087.59554590922</v>
      </c>
      <c r="E11" s="21">
        <v>39261.01990293181</v>
      </c>
      <c r="F11" s="21">
        <v>36508.96065995704</v>
      </c>
      <c r="G11" s="21">
        <v>37566.36750515294</v>
      </c>
    </row>
    <row r="12" spans="2:7" ht="15" customHeight="1">
      <c r="B12" s="37" t="s">
        <v>18</v>
      </c>
      <c r="C12" s="21">
        <v>28319.651724598592</v>
      </c>
      <c r="D12" s="21">
        <v>29057.01632013253</v>
      </c>
      <c r="E12" s="21">
        <v>30268.05700037562</v>
      </c>
      <c r="F12" s="21">
        <v>30208.829709346144</v>
      </c>
      <c r="G12" s="21">
        <v>29797.731093040187</v>
      </c>
    </row>
    <row r="13" spans="2:7" ht="15" customHeight="1">
      <c r="B13" s="37" t="s">
        <v>19</v>
      </c>
      <c r="C13" s="21">
        <v>11612.43417556474</v>
      </c>
      <c r="D13" s="21">
        <v>12336.6650938945</v>
      </c>
      <c r="E13" s="21">
        <v>13224.449147935076</v>
      </c>
      <c r="F13" s="21">
        <v>12843.401885738018</v>
      </c>
      <c r="G13" s="21">
        <v>13235.428192007548</v>
      </c>
    </row>
    <row r="14" spans="2:7" ht="15" customHeight="1">
      <c r="B14" s="37" t="s">
        <v>20</v>
      </c>
      <c r="C14" s="21">
        <v>921.8687276776456</v>
      </c>
      <c r="D14" s="21">
        <v>1110.6301573820683</v>
      </c>
      <c r="E14" s="21">
        <v>1265.080506296582</v>
      </c>
      <c r="F14" s="21">
        <v>1416.6707597811765</v>
      </c>
      <c r="G14" s="21">
        <v>1327.9333654644831</v>
      </c>
    </row>
    <row r="15" spans="2:7" ht="15" customHeight="1">
      <c r="B15" s="38" t="s">
        <v>21</v>
      </c>
      <c r="C15" s="39">
        <v>197062.86014915784</v>
      </c>
      <c r="D15" s="39">
        <v>196294.59065983037</v>
      </c>
      <c r="E15" s="39">
        <f>SUM(E7:E14)</f>
        <v>214360.63578672678</v>
      </c>
      <c r="F15" s="39">
        <f>SUM(F7:F14)</f>
        <v>208938.5959198741</v>
      </c>
      <c r="G15" s="39">
        <f>SUM(G7:G14)</f>
        <v>210814.13219233567</v>
      </c>
    </row>
    <row r="16" spans="2:7" ht="15" customHeight="1">
      <c r="B16" s="35"/>
      <c r="C16" s="35"/>
      <c r="D16" s="35"/>
      <c r="E16" s="35"/>
      <c r="F16" s="35"/>
      <c r="G16" s="35"/>
    </row>
    <row r="17" spans="2:7" ht="15" customHeight="1">
      <c r="B17" s="43" t="s">
        <v>103</v>
      </c>
      <c r="C17" s="8"/>
      <c r="D17" s="8"/>
      <c r="E17" s="8"/>
      <c r="F17" s="8"/>
      <c r="G17" s="8"/>
    </row>
    <row r="18" spans="2:7" ht="15" customHeight="1">
      <c r="B18" s="19" t="s">
        <v>14</v>
      </c>
      <c r="C18" s="12">
        <v>10.857550952617313</v>
      </c>
      <c r="D18" s="12">
        <v>13.794559704174448</v>
      </c>
      <c r="E18" s="12">
        <v>15.777950522299024</v>
      </c>
      <c r="F18" s="12">
        <v>15.187575834454677</v>
      </c>
      <c r="G18" s="12">
        <v>15.342846262788022</v>
      </c>
    </row>
    <row r="19" spans="2:7" ht="15" customHeight="1">
      <c r="B19" s="32" t="s">
        <v>3</v>
      </c>
      <c r="C19" s="12">
        <v>7.000229059598777</v>
      </c>
      <c r="D19" s="12">
        <v>8.861099939805875</v>
      </c>
      <c r="E19" s="12">
        <v>10.959215425377117</v>
      </c>
      <c r="F19" s="12">
        <v>10.375155116928006</v>
      </c>
      <c r="G19" s="12">
        <v>10.562841460891907</v>
      </c>
    </row>
    <row r="20" spans="2:7" ht="15" customHeight="1">
      <c r="B20" s="32" t="s">
        <v>4</v>
      </c>
      <c r="C20" s="12">
        <v>16.419136805586337</v>
      </c>
      <c r="D20" s="12">
        <v>21.855866996424695</v>
      </c>
      <c r="E20" s="12">
        <v>22.864010821431027</v>
      </c>
      <c r="F20" s="12">
        <v>22.077981503494474</v>
      </c>
      <c r="G20" s="12">
        <v>22.077471082565406</v>
      </c>
    </row>
    <row r="21" spans="2:7" ht="15" customHeight="1">
      <c r="B21" s="19" t="s">
        <v>15</v>
      </c>
      <c r="C21" s="12">
        <v>21.801601687243576</v>
      </c>
      <c r="D21" s="12">
        <v>24.36457293769451</v>
      </c>
      <c r="E21" s="12">
        <v>27.26770598732185</v>
      </c>
      <c r="F21" s="12">
        <v>27.0010134333993</v>
      </c>
      <c r="G21" s="12">
        <v>26.873983456989787</v>
      </c>
    </row>
    <row r="22" spans="2:7" ht="15" customHeight="1">
      <c r="B22" s="19" t="s">
        <v>16</v>
      </c>
      <c r="C22" s="12">
        <v>21.71384941093133</v>
      </c>
      <c r="D22" s="12">
        <v>20.834472179627795</v>
      </c>
      <c r="E22" s="12">
        <v>24.080928132846655</v>
      </c>
      <c r="F22" s="12">
        <v>23.51825558796032</v>
      </c>
      <c r="G22" s="12">
        <v>23.957786756728314</v>
      </c>
    </row>
    <row r="23" spans="2:7" ht="15" customHeight="1">
      <c r="B23" s="19" t="s">
        <v>17</v>
      </c>
      <c r="C23" s="12">
        <v>18.771527215532185</v>
      </c>
      <c r="D23" s="12">
        <v>17.669106942019745</v>
      </c>
      <c r="E23" s="12">
        <v>18.654541641847715</v>
      </c>
      <c r="F23" s="12">
        <v>18.8297868062705</v>
      </c>
      <c r="G23" s="12">
        <v>19.54909785753691</v>
      </c>
    </row>
    <row r="24" spans="2:7" ht="15" customHeight="1">
      <c r="B24" s="19" t="s">
        <v>18</v>
      </c>
      <c r="C24" s="12">
        <v>13.205485251407923</v>
      </c>
      <c r="D24" s="12">
        <v>13.337481582041915</v>
      </c>
      <c r="E24" s="12">
        <v>13.907581474103274</v>
      </c>
      <c r="F24" s="12">
        <v>13.640976764893397</v>
      </c>
      <c r="G24" s="12">
        <v>13.584268353055661</v>
      </c>
    </row>
    <row r="25" spans="2:7" ht="15" customHeight="1">
      <c r="B25" s="19" t="s">
        <v>19</v>
      </c>
      <c r="C25" s="12">
        <v>5.737847762765142</v>
      </c>
      <c r="D25" s="12">
        <v>5.76480695815868</v>
      </c>
      <c r="E25" s="12">
        <v>5.934016883344742</v>
      </c>
      <c r="F25" s="12">
        <v>5.786048542963329</v>
      </c>
      <c r="G25" s="12">
        <v>6.016959772916578</v>
      </c>
    </row>
    <row r="26" spans="2:7" ht="15" customHeight="1">
      <c r="B26" s="19" t="s">
        <v>20</v>
      </c>
      <c r="C26" s="12">
        <v>0.6510289612686035</v>
      </c>
      <c r="D26" s="12">
        <v>0.5217716426905296</v>
      </c>
      <c r="E26" s="12">
        <v>0.5832791231620762</v>
      </c>
      <c r="F26" s="12">
        <v>0.6434119019266769</v>
      </c>
      <c r="G26" s="12">
        <v>0.598905753962079</v>
      </c>
    </row>
    <row r="27" spans="2:7" ht="15" customHeight="1">
      <c r="B27" s="43" t="s">
        <v>21</v>
      </c>
      <c r="C27" s="44">
        <v>13.957318264036662</v>
      </c>
      <c r="D27" s="44">
        <v>13.582609388823677</v>
      </c>
      <c r="E27" s="44">
        <v>14.77185292186858</v>
      </c>
      <c r="F27" s="44">
        <v>14.505104966242401</v>
      </c>
      <c r="G27" s="44">
        <v>14.69177715603654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">
    <mergeCell ref="B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22.00390625" style="3" customWidth="1"/>
    <col min="3" max="3" width="16.57421875" style="3" customWidth="1"/>
    <col min="4" max="16384" width="11.421875" style="3" customWidth="1"/>
  </cols>
  <sheetData>
    <row r="1" ht="15" customHeight="1">
      <c r="B1" s="6" t="s">
        <v>78</v>
      </c>
    </row>
    <row r="2" ht="15" customHeight="1"/>
    <row r="3" spans="2:10" ht="15" customHeight="1">
      <c r="B3" s="33"/>
      <c r="C3" s="34"/>
      <c r="D3" s="14">
        <v>2001</v>
      </c>
      <c r="E3" s="14">
        <v>2005</v>
      </c>
      <c r="F3" s="14">
        <v>2006</v>
      </c>
      <c r="G3" s="14">
        <v>2007</v>
      </c>
      <c r="H3" s="14">
        <v>2008</v>
      </c>
      <c r="I3" s="14">
        <v>2009</v>
      </c>
      <c r="J3" s="14">
        <v>2010</v>
      </c>
    </row>
    <row r="4" spans="2:10" ht="15" customHeight="1">
      <c r="B4" s="19" t="s">
        <v>79</v>
      </c>
      <c r="C4" s="8" t="s">
        <v>27</v>
      </c>
      <c r="D4" s="21">
        <v>90450</v>
      </c>
      <c r="E4" s="21">
        <v>77853.95999999999</v>
      </c>
      <c r="F4" s="21">
        <v>79244.45999999999</v>
      </c>
      <c r="G4" s="21">
        <v>79848.72</v>
      </c>
      <c r="H4" s="21">
        <v>77824</v>
      </c>
      <c r="I4" s="21">
        <v>75729</v>
      </c>
      <c r="J4" s="24">
        <v>74517</v>
      </c>
    </row>
    <row r="5" spans="2:10" ht="15" customHeight="1">
      <c r="B5" s="19"/>
      <c r="C5" s="8" t="s">
        <v>28</v>
      </c>
      <c r="D5" s="21">
        <v>44550</v>
      </c>
      <c r="E5" s="21">
        <v>66320.04000000001</v>
      </c>
      <c r="F5" s="21">
        <v>67504.54000000001</v>
      </c>
      <c r="G5" s="21">
        <v>68019.28</v>
      </c>
      <c r="H5" s="21">
        <v>68209</v>
      </c>
      <c r="I5" s="21">
        <v>68637</v>
      </c>
      <c r="J5" s="24">
        <v>71190</v>
      </c>
    </row>
    <row r="6" spans="2:10" ht="15" customHeight="1">
      <c r="B6" s="19" t="s">
        <v>80</v>
      </c>
      <c r="C6" s="8" t="s">
        <v>27</v>
      </c>
      <c r="D6" s="21">
        <v>49713.2</v>
      </c>
      <c r="E6" s="21">
        <v>36562.56</v>
      </c>
      <c r="F6" s="21">
        <v>33675.92</v>
      </c>
      <c r="G6" s="21">
        <v>29289.42</v>
      </c>
      <c r="H6" s="21">
        <v>26158</v>
      </c>
      <c r="I6" s="21">
        <v>25292</v>
      </c>
      <c r="J6" s="24">
        <v>22876</v>
      </c>
    </row>
    <row r="7" spans="2:10" ht="15" customHeight="1">
      <c r="B7" s="19"/>
      <c r="C7" s="8" t="s">
        <v>28</v>
      </c>
      <c r="D7" s="21">
        <v>17466.8</v>
      </c>
      <c r="E7" s="21">
        <v>20566.44</v>
      </c>
      <c r="F7" s="21">
        <v>20640.08</v>
      </c>
      <c r="G7" s="21">
        <v>17951.58</v>
      </c>
      <c r="H7" s="21">
        <v>16629</v>
      </c>
      <c r="I7" s="21">
        <v>16908</v>
      </c>
      <c r="J7" s="24">
        <v>16279</v>
      </c>
    </row>
    <row r="8" spans="2:10" ht="15" customHeight="1">
      <c r="B8" s="19" t="s">
        <v>81</v>
      </c>
      <c r="C8" s="8" t="s">
        <v>27</v>
      </c>
      <c r="D8" s="21">
        <v>140163.2</v>
      </c>
      <c r="E8" s="21">
        <v>114416.51999999999</v>
      </c>
      <c r="F8" s="21">
        <v>112920.37999999999</v>
      </c>
      <c r="G8" s="21">
        <v>109138.14</v>
      </c>
      <c r="H8" s="21">
        <v>103982</v>
      </c>
      <c r="I8" s="21">
        <v>101021</v>
      </c>
      <c r="J8" s="24">
        <v>97393</v>
      </c>
    </row>
    <row r="9" spans="2:10" ht="15" customHeight="1">
      <c r="B9" s="19"/>
      <c r="C9" s="8" t="s">
        <v>28</v>
      </c>
      <c r="D9" s="21">
        <v>62016.8</v>
      </c>
      <c r="E9" s="21">
        <v>86886.48000000001</v>
      </c>
      <c r="F9" s="21">
        <v>88144.62000000001</v>
      </c>
      <c r="G9" s="21">
        <v>85970.86</v>
      </c>
      <c r="H9" s="21">
        <v>84838</v>
      </c>
      <c r="I9" s="21">
        <v>85545</v>
      </c>
      <c r="J9" s="24">
        <v>87469</v>
      </c>
    </row>
    <row r="10" spans="2:10" ht="15" customHeight="1">
      <c r="B10" s="19" t="s">
        <v>29</v>
      </c>
      <c r="C10" s="8"/>
      <c r="D10" s="21"/>
      <c r="E10" s="21">
        <v>5008</v>
      </c>
      <c r="F10" s="21">
        <v>14325</v>
      </c>
      <c r="G10" s="21">
        <v>18273</v>
      </c>
      <c r="H10" s="21">
        <v>20427</v>
      </c>
      <c r="I10" s="21">
        <v>22702</v>
      </c>
      <c r="J10" s="24">
        <v>25747</v>
      </c>
    </row>
    <row r="11" spans="2:10" ht="15" customHeight="1">
      <c r="B11" s="19" t="s">
        <v>94</v>
      </c>
      <c r="C11" s="19"/>
      <c r="D11" s="24"/>
      <c r="E11" s="24"/>
      <c r="F11" s="24"/>
      <c r="G11" s="24"/>
      <c r="H11" s="24"/>
      <c r="I11" s="39">
        <v>719</v>
      </c>
      <c r="J11" s="39">
        <v>1376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1">
    <mergeCell ref="B3:C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19.8515625" style="3" customWidth="1"/>
    <col min="3" max="16384" width="11.421875" style="3" customWidth="1"/>
  </cols>
  <sheetData>
    <row r="1" ht="15" customHeight="1">
      <c r="B1" s="6" t="s">
        <v>89</v>
      </c>
    </row>
    <row r="2" ht="15" customHeight="1"/>
    <row r="3" ht="15" customHeight="1">
      <c r="H3" s="7" t="s">
        <v>93</v>
      </c>
    </row>
    <row r="4" ht="15" customHeight="1"/>
    <row r="5" spans="2:8" ht="15" customHeight="1">
      <c r="B5" s="14" t="s">
        <v>92</v>
      </c>
      <c r="C5" s="14">
        <v>1995</v>
      </c>
      <c r="D5" s="14">
        <v>2001</v>
      </c>
      <c r="E5" s="14">
        <v>2005</v>
      </c>
      <c r="F5" s="14">
        <v>2008</v>
      </c>
      <c r="G5" s="14">
        <v>2009</v>
      </c>
      <c r="H5" s="14">
        <v>2010</v>
      </c>
    </row>
    <row r="6" spans="2:8" ht="15" customHeight="1">
      <c r="B6" s="19" t="s">
        <v>57</v>
      </c>
      <c r="C6" s="11">
        <v>40.786809935373356</v>
      </c>
      <c r="D6" s="11">
        <v>43.6751638247504</v>
      </c>
      <c r="E6" s="11">
        <v>47.40335873650815</v>
      </c>
      <c r="F6" s="11">
        <v>58.09758008356546</v>
      </c>
      <c r="G6" s="11">
        <v>58.782578427533394</v>
      </c>
      <c r="H6" s="11">
        <v>63.765094058611915</v>
      </c>
    </row>
    <row r="7" spans="2:8" ht="15" customHeight="1">
      <c r="B7" s="19" t="s">
        <v>22</v>
      </c>
      <c r="C7" s="11">
        <v>65.95953002610966</v>
      </c>
      <c r="D7" s="11">
        <v>74.46351931330472</v>
      </c>
      <c r="E7" s="11">
        <v>76.0958503798948</v>
      </c>
      <c r="F7" s="11">
        <v>83.09900410076158</v>
      </c>
      <c r="G7" s="11">
        <v>83.91405342624854</v>
      </c>
      <c r="H7" s="11">
        <v>83.66452367036821</v>
      </c>
    </row>
    <row r="8" spans="2:8" ht="15" customHeight="1">
      <c r="B8" s="19" t="s">
        <v>23</v>
      </c>
      <c r="C8" s="11">
        <v>92.73285568065506</v>
      </c>
      <c r="D8" s="11">
        <v>98.02057054143218</v>
      </c>
      <c r="E8" s="11">
        <v>99.41762164193125</v>
      </c>
      <c r="F8" s="11">
        <v>99.73424449506454</v>
      </c>
      <c r="G8" s="11">
        <v>99.84186598141925</v>
      </c>
      <c r="H8" s="11">
        <v>100</v>
      </c>
    </row>
    <row r="9" spans="2:8" ht="15" customHeight="1">
      <c r="B9" s="19" t="s">
        <v>101</v>
      </c>
      <c r="C9" s="11">
        <v>78.36548883589855</v>
      </c>
      <c r="D9" s="11">
        <v>80.67567567567568</v>
      </c>
      <c r="E9" s="11">
        <v>85.61339790153349</v>
      </c>
      <c r="F9" s="11">
        <v>87.18626155878468</v>
      </c>
      <c r="G9" s="11">
        <v>89.73909230431923</v>
      </c>
      <c r="H9" s="11">
        <v>91.44144144144144</v>
      </c>
    </row>
    <row r="10" spans="2:8" ht="15" customHeight="1">
      <c r="B10" s="19" t="s">
        <v>58</v>
      </c>
      <c r="C10" s="11">
        <v>92.51068574614384</v>
      </c>
      <c r="D10" s="11">
        <v>97.07665992847147</v>
      </c>
      <c r="E10" s="11">
        <v>92.2976121141526</v>
      </c>
      <c r="F10" s="11">
        <v>97.09266169154229</v>
      </c>
      <c r="G10" s="11">
        <v>96.83301343570058</v>
      </c>
      <c r="H10" s="11">
        <v>96.8088467614534</v>
      </c>
    </row>
    <row r="11" spans="2:8" ht="15" customHeight="1">
      <c r="B11" s="19" t="s">
        <v>102</v>
      </c>
      <c r="C11" s="11">
        <v>87.60655737704917</v>
      </c>
      <c r="D11" s="11">
        <v>87.41945382019024</v>
      </c>
      <c r="E11" s="11">
        <v>94.57499274731651</v>
      </c>
      <c r="F11" s="11">
        <v>95.73697408748956</v>
      </c>
      <c r="G11" s="11">
        <v>94.96594610601126</v>
      </c>
      <c r="H11" s="11">
        <v>94.9438202247191</v>
      </c>
    </row>
    <row r="12" spans="2:8" ht="15" customHeight="1">
      <c r="B12" s="19" t="s">
        <v>59</v>
      </c>
      <c r="C12" s="11">
        <v>79.43638392857143</v>
      </c>
      <c r="D12" s="11">
        <v>86.11758611758611</v>
      </c>
      <c r="E12" s="11">
        <v>90.35714285714286</v>
      </c>
      <c r="F12" s="11">
        <v>92.03903441191576</v>
      </c>
      <c r="G12" s="11">
        <v>92.93756397134084</v>
      </c>
      <c r="H12" s="11">
        <v>92.57200606366852</v>
      </c>
    </row>
    <row r="13" spans="2:8" ht="15" customHeight="1">
      <c r="B13" s="19" t="s">
        <v>60</v>
      </c>
      <c r="C13" s="11">
        <v>92.17212381463588</v>
      </c>
      <c r="D13" s="11">
        <v>95.8032955715757</v>
      </c>
      <c r="E13" s="11">
        <v>97.88512179065174</v>
      </c>
      <c r="F13" s="11">
        <v>97.97567477507498</v>
      </c>
      <c r="G13" s="11">
        <v>94.35061153174141</v>
      </c>
      <c r="H13" s="11">
        <v>91.40305483682496</v>
      </c>
    </row>
    <row r="14" spans="2:8" ht="15" customHeight="1">
      <c r="B14" s="19" t="s">
        <v>61</v>
      </c>
      <c r="C14" s="11">
        <v>64.59468664850137</v>
      </c>
      <c r="D14" s="11">
        <v>67.63602251407129</v>
      </c>
      <c r="E14" s="11">
        <v>65.99152143193594</v>
      </c>
      <c r="F14" s="11">
        <v>77.3435160227613</v>
      </c>
      <c r="G14" s="11">
        <v>76.76013410545566</v>
      </c>
      <c r="H14" s="11">
        <v>77.34806629834254</v>
      </c>
    </row>
    <row r="15" spans="2:8" ht="15" customHeight="1">
      <c r="B15" s="19" t="s">
        <v>62</v>
      </c>
      <c r="C15" s="11">
        <v>84.05832320777643</v>
      </c>
      <c r="D15" s="11">
        <v>79.02729324851221</v>
      </c>
      <c r="E15" s="11">
        <v>81.67453314180176</v>
      </c>
      <c r="F15" s="11">
        <v>96.57192449555218</v>
      </c>
      <c r="G15" s="11">
        <v>94.26094137076795</v>
      </c>
      <c r="H15" s="11">
        <v>94.53189726594863</v>
      </c>
    </row>
    <row r="16" spans="2:8" ht="15" customHeight="1">
      <c r="B16" s="19" t="s">
        <v>63</v>
      </c>
      <c r="C16" s="11">
        <v>89.8661567877629</v>
      </c>
      <c r="D16" s="11">
        <v>97.0528455284553</v>
      </c>
      <c r="E16" s="11">
        <v>97.98280423280423</v>
      </c>
      <c r="F16" s="11">
        <v>97.1943887775551</v>
      </c>
      <c r="G16" s="11">
        <v>97.23011363636364</v>
      </c>
      <c r="H16" s="11">
        <v>97.43411927877948</v>
      </c>
    </row>
    <row r="17" spans="2:8" ht="15" customHeight="1">
      <c r="B17" s="19" t="s">
        <v>100</v>
      </c>
      <c r="C17" s="11">
        <v>93.15797476052911</v>
      </c>
      <c r="D17" s="11">
        <v>91.95795006570302</v>
      </c>
      <c r="E17" s="11">
        <v>86.42596553025538</v>
      </c>
      <c r="F17" s="11">
        <v>87.92060033890098</v>
      </c>
      <c r="G17" s="11">
        <v>87.40421455938697</v>
      </c>
      <c r="H17" s="11">
        <v>88.28561245099203</v>
      </c>
    </row>
    <row r="18" spans="2:8" ht="15" customHeight="1">
      <c r="B18" s="19" t="s">
        <v>64</v>
      </c>
      <c r="C18" s="11">
        <v>75.30358449158742</v>
      </c>
      <c r="D18" s="11">
        <v>80.92175777063237</v>
      </c>
      <c r="E18" s="11">
        <v>85.53780883453955</v>
      </c>
      <c r="F18" s="11">
        <v>90.30303030303031</v>
      </c>
      <c r="G18" s="11">
        <v>90.3601108033241</v>
      </c>
      <c r="H18" s="11">
        <v>90.03404924044001</v>
      </c>
    </row>
    <row r="19" spans="2:8" ht="15" customHeight="1">
      <c r="B19" s="19" t="s">
        <v>65</v>
      </c>
      <c r="C19" s="11">
        <v>60.35407725321888</v>
      </c>
      <c r="D19" s="11">
        <v>70.30622489959839</v>
      </c>
      <c r="E19" s="11">
        <v>77.09661598822952</v>
      </c>
      <c r="F19" s="11">
        <v>79.96498249124562</v>
      </c>
      <c r="G19" s="11">
        <v>82.36828377673449</v>
      </c>
      <c r="H19" s="11">
        <v>83.07923019245189</v>
      </c>
    </row>
    <row r="20" spans="2:8" ht="15" customHeight="1">
      <c r="B20" s="19" t="s">
        <v>66</v>
      </c>
      <c r="C20" s="11">
        <v>64.65157455419249</v>
      </c>
      <c r="D20" s="11">
        <v>66.30376774468994</v>
      </c>
      <c r="E20" s="11">
        <v>71.60008499787506</v>
      </c>
      <c r="F20" s="11">
        <v>75.9645646345728</v>
      </c>
      <c r="G20" s="11">
        <v>76.07614890263126</v>
      </c>
      <c r="H20" s="11">
        <v>75.76432726822627</v>
      </c>
    </row>
    <row r="21" spans="2:8" ht="15" customHeight="1">
      <c r="B21" s="19" t="s">
        <v>67</v>
      </c>
      <c r="C21" s="11">
        <v>38.173237090505275</v>
      </c>
      <c r="D21" s="11">
        <v>42.917947505320406</v>
      </c>
      <c r="E21" s="11">
        <v>50.38933459178858</v>
      </c>
      <c r="F21" s="11">
        <v>50.047472110135296</v>
      </c>
      <c r="G21" s="11">
        <v>49.413897280966765</v>
      </c>
      <c r="H21" s="11">
        <v>51.61559556456421</v>
      </c>
    </row>
    <row r="22" spans="2:8" ht="15" customHeight="1">
      <c r="B22" s="19" t="s">
        <v>68</v>
      </c>
      <c r="C22" s="11">
        <v>78.02469135802468</v>
      </c>
      <c r="D22" s="11">
        <v>87.33371891266628</v>
      </c>
      <c r="E22" s="11">
        <v>86.84486373165619</v>
      </c>
      <c r="F22" s="11">
        <v>93.36016096579478</v>
      </c>
      <c r="G22" s="11">
        <v>90.45664443304258</v>
      </c>
      <c r="H22" s="11">
        <v>91.19144602851324</v>
      </c>
    </row>
    <row r="23" spans="2:8" ht="15" customHeight="1">
      <c r="B23" s="19" t="s">
        <v>69</v>
      </c>
      <c r="C23" s="11">
        <v>80.8232528808118</v>
      </c>
      <c r="D23" s="11">
        <v>81.87314560824049</v>
      </c>
      <c r="E23" s="11">
        <v>89.35820720403613</v>
      </c>
      <c r="F23" s="11">
        <v>90.99901695748342</v>
      </c>
      <c r="G23" s="11">
        <v>91.85567010309278</v>
      </c>
      <c r="H23" s="11">
        <v>91.96056820964976</v>
      </c>
    </row>
    <row r="24" spans="2:8" ht="15" customHeight="1">
      <c r="B24" s="19" t="s">
        <v>70</v>
      </c>
      <c r="C24" s="11">
        <v>89.69658659924147</v>
      </c>
      <c r="D24" s="11">
        <v>89.7196261682243</v>
      </c>
      <c r="E24" s="11">
        <v>87.91484032561053</v>
      </c>
      <c r="F24" s="11">
        <v>91.80819180819181</v>
      </c>
      <c r="G24" s="11">
        <v>92.06451612903226</v>
      </c>
      <c r="H24" s="11">
        <v>91.10047846889952</v>
      </c>
    </row>
    <row r="25" spans="2:8" ht="15" customHeight="1">
      <c r="B25" s="19" t="s">
        <v>71</v>
      </c>
      <c r="C25" s="11">
        <v>68.30848995463383</v>
      </c>
      <c r="D25" s="11">
        <v>63.57580315891265</v>
      </c>
      <c r="E25" s="11">
        <v>59.0572817586134</v>
      </c>
      <c r="F25" s="11">
        <v>63.30751986957408</v>
      </c>
      <c r="G25" s="11">
        <v>64.03688524590164</v>
      </c>
      <c r="H25" s="11">
        <v>62.035735796024895</v>
      </c>
    </row>
    <row r="26" spans="2:8" ht="15" customHeight="1">
      <c r="B26" s="19" t="s">
        <v>24</v>
      </c>
      <c r="C26" s="11">
        <v>60.651718983557544</v>
      </c>
      <c r="D26" s="11">
        <v>57.35023801668473</v>
      </c>
      <c r="E26" s="11">
        <v>61.616073378466915</v>
      </c>
      <c r="F26" s="11">
        <v>73.87342775081707</v>
      </c>
      <c r="G26" s="11">
        <v>74.45668966937893</v>
      </c>
      <c r="H26" s="11">
        <v>75.87798000512689</v>
      </c>
    </row>
    <row r="27" spans="2:8" ht="15" customHeight="1">
      <c r="B27" s="19" t="s">
        <v>72</v>
      </c>
      <c r="C27" s="11">
        <v>79.42057942057941</v>
      </c>
      <c r="D27" s="11">
        <v>77.00573065902579</v>
      </c>
      <c r="E27" s="11">
        <v>71.40983606557377</v>
      </c>
      <c r="F27" s="11">
        <v>85.29155787641427</v>
      </c>
      <c r="G27" s="11">
        <v>82.74932614555256</v>
      </c>
      <c r="H27" s="11">
        <v>80.66491688538933</v>
      </c>
    </row>
    <row r="28" spans="2:8" ht="15" customHeight="1">
      <c r="B28" s="26" t="s">
        <v>25</v>
      </c>
      <c r="C28" s="11">
        <v>65.30325970787317</v>
      </c>
      <c r="D28" s="11">
        <v>66.77218320308636</v>
      </c>
      <c r="E28" s="11">
        <v>69.88187735990809</v>
      </c>
      <c r="F28" s="11">
        <v>77.33979451329309</v>
      </c>
      <c r="G28" s="11">
        <v>77.38065885531125</v>
      </c>
      <c r="H28" s="11">
        <v>78.81933550432214</v>
      </c>
    </row>
    <row r="29" spans="2:8" ht="15" customHeight="1">
      <c r="B29" s="19" t="s">
        <v>73</v>
      </c>
      <c r="C29" s="11" t="s">
        <v>30</v>
      </c>
      <c r="D29" s="11" t="s">
        <v>30</v>
      </c>
      <c r="E29" s="11">
        <v>63.44362987913612</v>
      </c>
      <c r="F29" s="11">
        <v>73.46884899683211</v>
      </c>
      <c r="G29" s="11">
        <v>72.3007348784624</v>
      </c>
      <c r="H29" s="11">
        <v>75.24830109775222</v>
      </c>
    </row>
    <row r="30" spans="2:8" ht="15" customHeight="1">
      <c r="B30" s="19" t="s">
        <v>74</v>
      </c>
      <c r="C30" s="11" t="s">
        <v>30</v>
      </c>
      <c r="D30" s="11" t="s">
        <v>30</v>
      </c>
      <c r="E30" s="11">
        <v>100</v>
      </c>
      <c r="F30" s="11">
        <v>100</v>
      </c>
      <c r="G30" s="11">
        <v>100</v>
      </c>
      <c r="H30" s="11">
        <v>100</v>
      </c>
    </row>
    <row r="31" spans="2:8" ht="15" customHeight="1">
      <c r="B31" s="19" t="s">
        <v>75</v>
      </c>
      <c r="C31" s="11" t="s">
        <v>30</v>
      </c>
      <c r="D31" s="11" t="s">
        <v>30</v>
      </c>
      <c r="E31" s="11">
        <v>64.59989401165872</v>
      </c>
      <c r="F31" s="11">
        <v>68.17204301075269</v>
      </c>
      <c r="G31" s="11">
        <v>67.1994884910486</v>
      </c>
      <c r="H31" s="11">
        <v>61.56133828996283</v>
      </c>
    </row>
    <row r="32" spans="2:8" ht="15" customHeight="1">
      <c r="B32" s="19" t="s">
        <v>76</v>
      </c>
      <c r="C32" s="11" t="s">
        <v>30</v>
      </c>
      <c r="D32" s="11" t="s">
        <v>30</v>
      </c>
      <c r="E32" s="11">
        <v>79.10208444681989</v>
      </c>
      <c r="F32" s="11">
        <v>74.21917808219179</v>
      </c>
      <c r="G32" s="11">
        <v>79.64551172098342</v>
      </c>
      <c r="H32" s="11">
        <v>80.140758873929</v>
      </c>
    </row>
    <row r="33" spans="2:8" ht="15" customHeight="1">
      <c r="B33" s="26" t="s">
        <v>77</v>
      </c>
      <c r="C33" s="11">
        <v>66.02310231023102</v>
      </c>
      <c r="D33" s="11">
        <v>73.96321941776488</v>
      </c>
      <c r="E33" s="11">
        <v>73.75486232934178</v>
      </c>
      <c r="F33" s="11">
        <v>78.70090634441088</v>
      </c>
      <c r="G33" s="11">
        <v>79.77435332966428</v>
      </c>
      <c r="H33" s="11">
        <v>80.20608899297423</v>
      </c>
    </row>
    <row r="34" spans="2:8" ht="15" customHeight="1">
      <c r="B34" s="26" t="s">
        <v>26</v>
      </c>
      <c r="C34" s="11">
        <v>65.34875474531727</v>
      </c>
      <c r="D34" s="11">
        <v>67.2201325535339</v>
      </c>
      <c r="E34" s="11">
        <v>70.11329766386233</v>
      </c>
      <c r="F34" s="11">
        <v>77.4205922206281</v>
      </c>
      <c r="G34" s="11">
        <v>77.51281220248345</v>
      </c>
      <c r="H34" s="11">
        <v>78.89504288190982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C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21.7109375" style="3" customWidth="1"/>
    <col min="3" max="16384" width="11.421875" style="3" customWidth="1"/>
  </cols>
  <sheetData>
    <row r="1" ht="15" customHeight="1">
      <c r="B1" s="6" t="s">
        <v>91</v>
      </c>
    </row>
    <row r="2" ht="15" customHeight="1"/>
    <row r="3" spans="2:3" ht="15" customHeight="1">
      <c r="B3" s="8" t="s">
        <v>31</v>
      </c>
      <c r="C3" s="45">
        <v>0.03168872843963097</v>
      </c>
    </row>
    <row r="4" spans="2:3" ht="15" customHeight="1">
      <c r="B4" s="8" t="s">
        <v>32</v>
      </c>
      <c r="C4" s="45">
        <v>0.18918105178643116</v>
      </c>
    </row>
    <row r="5" spans="2:3" ht="15" customHeight="1">
      <c r="B5" s="8" t="s">
        <v>33</v>
      </c>
      <c r="C5" s="45">
        <v>0.07576650943396226</v>
      </c>
    </row>
    <row r="6" spans="2:3" ht="15" customHeight="1">
      <c r="B6" s="8" t="s">
        <v>34</v>
      </c>
      <c r="C6" s="45">
        <v>0.04409270774448841</v>
      </c>
    </row>
    <row r="7" spans="2:3" ht="15" customHeight="1">
      <c r="B7" s="8" t="s">
        <v>35</v>
      </c>
      <c r="C7" s="45">
        <v>0.041646489104116224</v>
      </c>
    </row>
    <row r="8" spans="2:3" ht="15" customHeight="1">
      <c r="B8" s="8" t="s">
        <v>36</v>
      </c>
      <c r="C8" s="45">
        <v>0.05518436030685474</v>
      </c>
    </row>
    <row r="9" spans="2:3" ht="15" customHeight="1">
      <c r="B9" s="8" t="s">
        <v>37</v>
      </c>
      <c r="C9" s="45">
        <v>0.06554472984942426</v>
      </c>
    </row>
    <row r="10" spans="2:3" ht="15" customHeight="1">
      <c r="B10" s="8" t="s">
        <v>38</v>
      </c>
      <c r="C10" s="45">
        <v>0.04759254105204565</v>
      </c>
    </row>
    <row r="11" spans="2:3" ht="15" customHeight="1">
      <c r="B11" s="8" t="s">
        <v>39</v>
      </c>
      <c r="C11" s="45">
        <v>0.14124718256949662</v>
      </c>
    </row>
    <row r="12" spans="2:3" ht="15" customHeight="1">
      <c r="B12" s="8" t="s">
        <v>40</v>
      </c>
      <c r="C12" s="45">
        <v>0.11777301927194861</v>
      </c>
    </row>
    <row r="13" spans="2:3" ht="15" customHeight="1">
      <c r="B13" s="8" t="s">
        <v>41</v>
      </c>
      <c r="C13" s="45">
        <v>0.12807657247037374</v>
      </c>
    </row>
    <row r="14" spans="2:3" ht="15" customHeight="1">
      <c r="B14" s="8" t="s">
        <v>42</v>
      </c>
      <c r="C14" s="45">
        <v>0.37989857076994005</v>
      </c>
    </row>
    <row r="15" spans="2:3" ht="15" customHeight="1">
      <c r="B15" s="8" t="s">
        <v>43</v>
      </c>
      <c r="C15" s="45">
        <v>0.16928011404134</v>
      </c>
    </row>
    <row r="16" spans="2:3" ht="15" customHeight="1">
      <c r="B16" s="8" t="s">
        <v>44</v>
      </c>
      <c r="C16" s="45">
        <v>0.07588126159554731</v>
      </c>
    </row>
    <row r="17" spans="2:3" ht="15" customHeight="1">
      <c r="B17" s="8" t="s">
        <v>45</v>
      </c>
      <c r="C17" s="45">
        <v>0.0005089058524173028</v>
      </c>
    </row>
    <row r="18" spans="2:3" ht="15" customHeight="1">
      <c r="B18" s="8" t="s">
        <v>46</v>
      </c>
      <c r="C18" s="45">
        <v>0.03282442748091603</v>
      </c>
    </row>
    <row r="19" spans="2:3" ht="15" customHeight="1">
      <c r="B19" s="8" t="s">
        <v>47</v>
      </c>
      <c r="C19" s="45">
        <v>0</v>
      </c>
    </row>
    <row r="20" spans="2:3" ht="15" customHeight="1">
      <c r="B20" s="8" t="s">
        <v>48</v>
      </c>
      <c r="C20" s="45">
        <v>0.08797303175293605</v>
      </c>
    </row>
    <row r="21" spans="2:3" ht="15" customHeight="1">
      <c r="B21" s="8" t="s">
        <v>49</v>
      </c>
      <c r="C21" s="45">
        <v>0.04243925831202046</v>
      </c>
    </row>
    <row r="22" spans="2:3" ht="15" customHeight="1">
      <c r="B22" s="8" t="s">
        <v>50</v>
      </c>
      <c r="C22" s="45">
        <v>0.005670407560543414</v>
      </c>
    </row>
    <row r="23" spans="2:3" ht="15" customHeight="1">
      <c r="B23" s="8" t="s">
        <v>51</v>
      </c>
      <c r="C23" s="45">
        <v>0.06266820453671665</v>
      </c>
    </row>
    <row r="24" spans="2:3" ht="15" customHeight="1">
      <c r="B24" s="8" t="s">
        <v>52</v>
      </c>
      <c r="C24" s="45">
        <v>0.07255447380621233</v>
      </c>
    </row>
    <row r="25" spans="2:3" ht="15" customHeight="1">
      <c r="B25" s="8" t="s">
        <v>53</v>
      </c>
      <c r="C25" s="45">
        <v>0.17662206087213475</v>
      </c>
    </row>
    <row r="26" spans="2:3" ht="15" customHeight="1">
      <c r="B26" s="8" t="s">
        <v>54</v>
      </c>
      <c r="C26" s="45">
        <v>0.13007350591243208</v>
      </c>
    </row>
    <row r="27" spans="2:3" ht="15" customHeight="1">
      <c r="B27" s="8" t="s">
        <v>55</v>
      </c>
      <c r="C27" s="45">
        <v>0.24856288802023455</v>
      </c>
    </row>
    <row r="28" spans="2:3" ht="15" customHeight="1">
      <c r="B28" s="8" t="s">
        <v>56</v>
      </c>
      <c r="C28" s="45">
        <v>0.21880537705622283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W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" customWidth="1"/>
    <col min="2" max="2" width="19.57421875" style="3" customWidth="1"/>
    <col min="3" max="16384" width="11.421875" style="3" customWidth="1"/>
  </cols>
  <sheetData>
    <row r="1" spans="2:3" ht="15" customHeight="1">
      <c r="B1" s="6" t="s">
        <v>88</v>
      </c>
      <c r="C1" s="6"/>
    </row>
    <row r="2" ht="15" customHeight="1"/>
    <row r="3" spans="2:23" ht="15" customHeight="1">
      <c r="B3" s="8"/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10">
        <v>2009</v>
      </c>
      <c r="W3" s="10">
        <v>2010</v>
      </c>
    </row>
    <row r="4" spans="2:23" ht="15" customHeight="1">
      <c r="B4" s="8" t="s">
        <v>104</v>
      </c>
      <c r="C4" s="21">
        <v>762407</v>
      </c>
      <c r="D4" s="21">
        <v>759056</v>
      </c>
      <c r="E4" s="21">
        <v>743658</v>
      </c>
      <c r="F4" s="21">
        <v>711610</v>
      </c>
      <c r="G4" s="21">
        <v>710993</v>
      </c>
      <c r="H4" s="21">
        <v>729609</v>
      </c>
      <c r="I4" s="21">
        <v>734341</v>
      </c>
      <c r="J4" s="21">
        <v>726768</v>
      </c>
      <c r="K4" s="21">
        <v>738080</v>
      </c>
      <c r="L4" s="21">
        <v>744791</v>
      </c>
      <c r="M4" s="21">
        <v>774782</v>
      </c>
      <c r="N4" s="21">
        <v>770945</v>
      </c>
      <c r="O4" s="21">
        <v>761630</v>
      </c>
      <c r="P4" s="21">
        <v>761464</v>
      </c>
      <c r="Q4" s="21">
        <v>767816</v>
      </c>
      <c r="R4" s="21">
        <v>774355</v>
      </c>
      <c r="S4" s="21">
        <v>796896</v>
      </c>
      <c r="T4" s="21">
        <v>785985</v>
      </c>
      <c r="U4" s="21">
        <v>796044</v>
      </c>
      <c r="V4" s="21">
        <v>796045</v>
      </c>
      <c r="W4" s="21">
        <v>802220</v>
      </c>
    </row>
    <row r="5" spans="2:23" ht="15" customHeight="1">
      <c r="B5" s="8" t="s">
        <v>105</v>
      </c>
      <c r="C5" s="21">
        <v>197062.86014915784</v>
      </c>
      <c r="D5" s="21">
        <v>199307.5312508372</v>
      </c>
      <c r="E5" s="21">
        <v>191883.49363638836</v>
      </c>
      <c r="F5" s="21">
        <v>190702.21912123903</v>
      </c>
      <c r="G5" s="21">
        <v>188840.92864871115</v>
      </c>
      <c r="H5" s="21">
        <v>179332.67756798264</v>
      </c>
      <c r="I5" s="21">
        <v>186751.50838970832</v>
      </c>
      <c r="J5" s="21">
        <v>188476.7118759143</v>
      </c>
      <c r="K5" s="21">
        <v>195368.40680869285</v>
      </c>
      <c r="L5" s="21">
        <v>196294.59065983037</v>
      </c>
      <c r="M5" s="21">
        <v>191472.8821956427</v>
      </c>
      <c r="N5" s="21">
        <v>201435.4975913407</v>
      </c>
      <c r="O5" s="21">
        <v>205897.00574035355</v>
      </c>
      <c r="P5" s="21">
        <v>202596.36944090866</v>
      </c>
      <c r="Q5" s="21">
        <v>209914.4301199835</v>
      </c>
      <c r="R5" s="21">
        <v>205392.69872556158</v>
      </c>
      <c r="S5" s="21">
        <v>214360.63578672678</v>
      </c>
      <c r="T5" s="21">
        <v>212285.0278158111</v>
      </c>
      <c r="U5" s="21">
        <v>208242.42090798047</v>
      </c>
      <c r="V5" s="21">
        <v>208289.5959198741</v>
      </c>
      <c r="W5" s="21">
        <v>210814.13219233567</v>
      </c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dcterms:created xsi:type="dcterms:W3CDTF">2012-06-01T12:27:30Z</dcterms:created>
  <dcterms:modified xsi:type="dcterms:W3CDTF">2012-06-26T08:26:14Z</dcterms:modified>
  <cp:category/>
  <cp:version/>
  <cp:contentType/>
  <cp:contentStatus/>
</cp:coreProperties>
</file>