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II-tab1" sheetId="1" r:id="rId1"/>
    <sheet name="II-tab2" sheetId="2" r:id="rId2"/>
    <sheet name="II-tab3" sheetId="3" r:id="rId3"/>
    <sheet name="II-tab4" sheetId="4" r:id="rId4"/>
    <sheet name="II-tab5" sheetId="5" r:id="rId5"/>
    <sheet name="II-tab6" sheetId="6" r:id="rId6"/>
    <sheet name="II-tab7" sheetId="7" r:id="rId7"/>
    <sheet name="II-tab8" sheetId="8" r:id="rId8"/>
    <sheet name="II-tab9" sheetId="9" r:id="rId9"/>
    <sheet name="II-tab10" sheetId="10" r:id="rId10"/>
    <sheet name="II-tab11" sheetId="11" r:id="rId11"/>
    <sheet name="II-tab12" sheetId="12" r:id="rId12"/>
    <sheet name="II-tab13" sheetId="13" r:id="rId13"/>
    <sheet name="II-tab14" sheetId="14" r:id="rId14"/>
    <sheet name="II-tab15" sheetId="15" r:id="rId15"/>
    <sheet name="III-tab1" sheetId="16" r:id="rId16"/>
    <sheet name="III-tab2" sheetId="17" r:id="rId17"/>
    <sheet name="III-tab3" sheetId="18" r:id="rId18"/>
    <sheet name="III-tab4" sheetId="19" r:id="rId19"/>
    <sheet name="IV-tab1" sheetId="20" r:id="rId20"/>
    <sheet name="IV-tab2" sheetId="21" r:id="rId21"/>
    <sheet name="IV-tab3" sheetId="22" r:id="rId22"/>
    <sheet name="IV-tab4" sheetId="23" r:id="rId23"/>
    <sheet name="IV-tab5" sheetId="24" r:id="rId24"/>
    <sheet name="IV-tab6" sheetId="25" r:id="rId25"/>
    <sheet name="IV-tab7" sheetId="26" r:id="rId26"/>
    <sheet name="IV-tab8" sheetId="27" r:id="rId27"/>
    <sheet name="IV-tab9" sheetId="28" r:id="rId28"/>
    <sheet name="IV-tab10" sheetId="29" r:id="rId29"/>
    <sheet name="IV-tab11" sheetId="30" r:id="rId30"/>
    <sheet name="IV-tab12" sheetId="31" r:id="rId31"/>
    <sheet name="V-tab1" sheetId="32" r:id="rId32"/>
    <sheet name="V-tab2" sheetId="33" r:id="rId33"/>
    <sheet name="VI-tab1" sheetId="34" r:id="rId34"/>
    <sheet name="VI-tab2" sheetId="35" r:id="rId35"/>
    <sheet name="VI-tab3" sheetId="36" r:id="rId36"/>
    <sheet name="VI-tab4" sheetId="37" r:id="rId37"/>
    <sheet name="VII-tab1" sheetId="38" r:id="rId38"/>
    <sheet name="VII-tab2" sheetId="39" r:id="rId39"/>
    <sheet name="VII-tab3" sheetId="40" r:id="rId40"/>
  </sheets>
  <definedNames>
    <definedName name="IDX" localSheetId="33">'VI-tab1'!#REF!</definedName>
    <definedName name="_xlnm.Print_Area" localSheetId="38">'VII-tab2'!$A$1:$S$24</definedName>
    <definedName name="_xlnm.Print_Area" localSheetId="39">'VII-tab3'!$B$1:$S$20</definedName>
  </definedNames>
  <calcPr fullCalcOnLoad="1"/>
</workbook>
</file>

<file path=xl/sharedStrings.xml><?xml version="1.0" encoding="utf-8"?>
<sst xmlns="http://schemas.openxmlformats.org/spreadsheetml/2006/main" count="2031" uniqueCount="425">
  <si>
    <t>Total Toutes Formations</t>
  </si>
  <si>
    <t>Tableau 2007 A 1-Répartition des inscrits par année d'études à la rentrée 2007</t>
  </si>
  <si>
    <t>Effectif 
total</t>
  </si>
  <si>
    <t>Année d'études</t>
  </si>
  <si>
    <t>Effectif total</t>
  </si>
  <si>
    <t>Hommes</t>
  </si>
  <si>
    <t>Femmes</t>
  </si>
  <si>
    <t>TOTAL</t>
  </si>
  <si>
    <t>Etrangers</t>
  </si>
  <si>
    <t>1ère année</t>
  </si>
  <si>
    <t>2ème année</t>
  </si>
  <si>
    <t>3ème année</t>
  </si>
  <si>
    <t>4ème année</t>
  </si>
  <si>
    <t xml:space="preserve">Dont </t>
  </si>
  <si>
    <t>VAE</t>
  </si>
  <si>
    <t>allègement</t>
  </si>
  <si>
    <t xml:space="preserve">de </t>
  </si>
  <si>
    <t>Hors VAE</t>
  </si>
  <si>
    <t>scolarité</t>
  </si>
  <si>
    <t>Total</t>
  </si>
  <si>
    <t>Total nouveaux inscrits</t>
  </si>
  <si>
    <t>Tableau 2007 A 2-Diplômes délivrés*</t>
  </si>
  <si>
    <t>% de femmes</t>
  </si>
  <si>
    <t xml:space="preserve">Nombre de présentés </t>
  </si>
  <si>
    <t xml:space="preserve">Nombre de diplômés </t>
  </si>
  <si>
    <t>*Seuls les diplômes obtenus  par parcours de formation uniquement sont pris en compte dans ce tableau.</t>
  </si>
  <si>
    <t>Tableau 2007 A 3-Statut juridique des sections au sein des écoles de formation</t>
  </si>
  <si>
    <t>Public</t>
  </si>
  <si>
    <t>Privé non lucratif</t>
  </si>
  <si>
    <t xml:space="preserve">Autre privé </t>
  </si>
  <si>
    <t>Tableau 2007 B 1-Répartition des inscrits par année d'études à la rentrée 2007</t>
  </si>
  <si>
    <t>Tableau 2007 B 2-Diplômes délivrés*</t>
  </si>
  <si>
    <t>% de femme</t>
  </si>
  <si>
    <t>Tableau 2007 B 3-Statut juridique des sections au sein des écoles de formation</t>
  </si>
  <si>
    <t>Tableau 2007 C 1-Répartition des inscrits par année d'études à la rentrée 2007</t>
  </si>
  <si>
    <t>Tableau 2007 C 2-Diplômes délivrés*</t>
  </si>
  <si>
    <t>Tableau 2007 C 3-Statut juridique des sections au sein des écoles de formation</t>
  </si>
  <si>
    <t>Tableau 2007 D 1-Répartition des inscrits par année d'études à la rentrée 2007</t>
  </si>
  <si>
    <t>Tableau 2007 D 2-Diplômes délivrés*</t>
  </si>
  <si>
    <t>Tableau 2007 D 3-Statut juridique des sections au sein des écoles de formation</t>
  </si>
  <si>
    <t>Tableau 2007 E 1-Répartition des inscrits par année d'études à la rentrée 2007</t>
  </si>
  <si>
    <t>Tableau 2007 E 2-Diplômes délivrés*</t>
  </si>
  <si>
    <t>Tableau 2007 E 3-Statut juridique des sections au sein des écoles de formation</t>
  </si>
  <si>
    <t>Tableau 2007 F 1-Répartition des inscrits par année d'études à la rentrée 2007</t>
  </si>
  <si>
    <t>Tableau 2007 F 2-Diplômes délivrés*</t>
  </si>
  <si>
    <t>Tableau 2007 F 3-Statut juridique des sections au sein des écoles de formation</t>
  </si>
  <si>
    <t>Tableau 2007 G 1-Répartition des inscrits par année d'études à la rentrée 2007</t>
  </si>
  <si>
    <t>Tableau 2007 G 2-Diplômes délivrés*</t>
  </si>
  <si>
    <t>Tableau 2007 G 3-Statut juridique des sections au sein des écoles de formation</t>
  </si>
  <si>
    <t>Tableau 2007 H 1-Répartition des inscrits par année d'études à la rentrée 2007</t>
  </si>
  <si>
    <t>Tableau 2007 H 2-Diplômes délivrés*</t>
  </si>
  <si>
    <t>Tableau 2007 H 3-Statut juridique des sections au sein des écoles de formation</t>
  </si>
  <si>
    <t>Tableau 2007 I 1-Répartition des inscrits par année d'études à la rentrée 2007</t>
  </si>
  <si>
    <t>Tableau 2007 I 2-Diplômes délivrés*</t>
  </si>
  <si>
    <t>Tableau 2007 I 3-Statut juridique des sections au sein des écoles de formation</t>
  </si>
  <si>
    <t>Tableau 2007 J 1-Répartition des inscrits par année d'études à la rentrée 2007</t>
  </si>
  <si>
    <t>Tableau 2007 J 2-Diplômes délivrés*</t>
  </si>
  <si>
    <t>Tableau 2007 J 3-Statut juridique des sections au sein des écoles de formation</t>
  </si>
  <si>
    <t>Tableau 2007 K 1-Répartition des inscrits par année d'études à la rentrée 2007</t>
  </si>
  <si>
    <t>Tableau 2007 K 2-Diplômes délivrés*</t>
  </si>
  <si>
    <t>Nombre de diplômés*</t>
  </si>
  <si>
    <t>Tableau 2007 K 3-Statut juridique des sections au sein des écoles de formation</t>
  </si>
  <si>
    <t>Tableau 2007 L 1-Répartition des inscrits par année d'études à la rentrée 2007</t>
  </si>
  <si>
    <t>Tableau 2007 L 2-Diplômes délivrés*</t>
  </si>
  <si>
    <t>Tableau 2007 L 3-Statut juridique des sections au sein des écoles de formation</t>
  </si>
  <si>
    <t>Tableau 2007 M 1-Répartition des inscrits par année d'études à la rentrée 2007</t>
  </si>
  <si>
    <t>Tableau 2007 M 2-Diplômes délivrés*</t>
  </si>
  <si>
    <t>Tableau 2007 M 3-Statut juridique des sections au sein des écoles de formation</t>
  </si>
  <si>
    <t>Tableau 2007 N 1-Répartition des inscrits par année d'études à la rentrée 2007</t>
  </si>
  <si>
    <t>Tableau 2007 N 2-Diplômes délivrés*</t>
  </si>
  <si>
    <t>Tableau 2007 N 3-Statut juridique des sections au sein des écoles de formation</t>
  </si>
  <si>
    <t>Tableau 2007 O 1-Répartition des inscrits par année d'études à la rentrée 2007</t>
  </si>
  <si>
    <t>Tableau 2007 O 2-Diplômes délivrés*</t>
  </si>
  <si>
    <t>Tableau 2007 O 3-Statut juridique des sections au sein des écoles de formation</t>
  </si>
  <si>
    <t>Nombre de section de formation par région à la rentrée 2007</t>
  </si>
  <si>
    <t>Conseiller en</t>
  </si>
  <si>
    <t xml:space="preserve">Technicien </t>
  </si>
  <si>
    <t>Formation</t>
  </si>
  <si>
    <t>économie</t>
  </si>
  <si>
    <t>Assistant de</t>
  </si>
  <si>
    <t>Educateur</t>
  </si>
  <si>
    <t>de</t>
  </si>
  <si>
    <t>Educateur de</t>
  </si>
  <si>
    <t>Moniteur-</t>
  </si>
  <si>
    <t>Aide</t>
  </si>
  <si>
    <t xml:space="preserve">Médiateur </t>
  </si>
  <si>
    <t>supérieure</t>
  </si>
  <si>
    <t>Auxiliaire</t>
  </si>
  <si>
    <t xml:space="preserve">Assistant </t>
  </si>
  <si>
    <t>sociale</t>
  </si>
  <si>
    <t>service</t>
  </si>
  <si>
    <t>spécialisé</t>
  </si>
  <si>
    <t>l'intervention</t>
  </si>
  <si>
    <t>jeunes</t>
  </si>
  <si>
    <t>technique</t>
  </si>
  <si>
    <t>éducateur</t>
  </si>
  <si>
    <t>médico-</t>
  </si>
  <si>
    <t>familial</t>
  </si>
  <si>
    <t>CAFERUIS</t>
  </si>
  <si>
    <t>CAFDES</t>
  </si>
  <si>
    <t>en travail social/</t>
  </si>
  <si>
    <t xml:space="preserve">de vie </t>
  </si>
  <si>
    <t>familiale</t>
  </si>
  <si>
    <t>social</t>
  </si>
  <si>
    <t xml:space="preserve">sociale et </t>
  </si>
  <si>
    <t>enfants</t>
  </si>
  <si>
    <t>psychologique</t>
  </si>
  <si>
    <t>Ingénierie</t>
  </si>
  <si>
    <t>ALSACE</t>
  </si>
  <si>
    <t xml:space="preserve"> </t>
  </si>
  <si>
    <t>AQUITAINE</t>
  </si>
  <si>
    <t>AUVERGNE</t>
  </si>
  <si>
    <t>BOURGOGNE</t>
  </si>
  <si>
    <t>BRETAGNE</t>
  </si>
  <si>
    <t>CENTRE</t>
  </si>
  <si>
    <t>CHAMPAGNE ARDENNE</t>
  </si>
  <si>
    <t>CORSE</t>
  </si>
  <si>
    <t>FRANCHE COMTE</t>
  </si>
  <si>
    <t>ILE DE France</t>
  </si>
  <si>
    <t>LANGUEDOC ROUSSILLON</t>
  </si>
  <si>
    <t>LIMOUSIN</t>
  </si>
  <si>
    <t>LORRAINE</t>
  </si>
  <si>
    <t>MIDI PYRENEES</t>
  </si>
  <si>
    <t>NORD PAS DE CALAIS</t>
  </si>
  <si>
    <t>BASSE NORMANDIE</t>
  </si>
  <si>
    <t>HAUTE NORMANDIE</t>
  </si>
  <si>
    <t>PAYS DE LA LOIRE</t>
  </si>
  <si>
    <t>PICARDIE</t>
  </si>
  <si>
    <t>POITOU CHARENTES</t>
  </si>
  <si>
    <t>PROVENCE ALPES COTE D'AZUR</t>
  </si>
  <si>
    <t>RHONE ALPES</t>
  </si>
  <si>
    <t>France métropolitaine</t>
  </si>
  <si>
    <t>ANTILLES-GUYANE</t>
  </si>
  <si>
    <t>REUNION</t>
  </si>
  <si>
    <t>France entière</t>
  </si>
  <si>
    <t>Effectifs en 1ère année par région à la rentrée 2007</t>
  </si>
  <si>
    <t>Effectifs inscrits par région à la  rentrée 2007</t>
  </si>
  <si>
    <t>Effectifs de diplômés par région en 2007( hors VAE)</t>
  </si>
  <si>
    <t>Validation totale des acquis de l'expérience par diplôme et par région (hors diplômes délivrés par les rectorats)</t>
  </si>
  <si>
    <t>GUADELOUPE</t>
  </si>
  <si>
    <t>GUYANE</t>
  </si>
  <si>
    <t>MARTINIQUE</t>
  </si>
  <si>
    <t>MAYOTTE</t>
  </si>
  <si>
    <t>Source : DGAS</t>
  </si>
  <si>
    <t>DEASS 2007</t>
  </si>
  <si>
    <t>Livrets 1</t>
  </si>
  <si>
    <t>Recevabilité</t>
  </si>
  <si>
    <t>Livrets 2</t>
  </si>
  <si>
    <t>Entretiens</t>
  </si>
  <si>
    <t>Certification</t>
  </si>
  <si>
    <t>VT 1er jury</t>
  </si>
  <si>
    <t>VP 1er jury</t>
  </si>
  <si>
    <t xml:space="preserve">Aucune </t>
  </si>
  <si>
    <t>VT(P-VAE)</t>
  </si>
  <si>
    <t>VT(P-mixte)</t>
  </si>
  <si>
    <t>déposés</t>
  </si>
  <si>
    <t>avec jury</t>
  </si>
  <si>
    <t>par</t>
  </si>
  <si>
    <t>(1)</t>
  </si>
  <si>
    <t>(2)</t>
  </si>
  <si>
    <t>validation</t>
  </si>
  <si>
    <t>(3)</t>
  </si>
  <si>
    <t>(4)</t>
  </si>
  <si>
    <t>VAE(5=1+3+4)</t>
  </si>
  <si>
    <t>(1) VT : validation totale du diplôme.</t>
  </si>
  <si>
    <t>(2) VP : validation partielle du diplôme.</t>
  </si>
  <si>
    <t>(3) P-VAE : parcours entièrement VAE : première VP par VAE puis au moins une VP par VAE d'une expérience complémentaire.</t>
  </si>
  <si>
    <t>(4) P-mixte : parcours mixte : première VP par VAE puis réussite aux épreuves de certification nécessaires pour obtenir le diplôme.</t>
  </si>
  <si>
    <t>(5) Directement ou indirectement.</t>
  </si>
  <si>
    <t>Candidats</t>
  </si>
  <si>
    <t>Validation totale</t>
  </si>
  <si>
    <t>Validation partielle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</si>
  <si>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</si>
  <si>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</si>
  <si>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</si>
  <si>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</si>
  <si>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</si>
  <si>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</si>
  <si>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</si>
  <si>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</si>
  <si>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</si>
  <si>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</si>
  <si>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</si>
  <si>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Lyon</t>
  </si>
  <si>
    <t>Montpellier</t>
  </si>
  <si>
    <t>Nancy-Metz</t>
  </si>
  <si>
    <t>Nantes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</si>
  <si>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</si>
  <si>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</si>
  <si>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</si>
  <si>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</si>
  <si>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</si>
  <si>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</si>
  <si>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</si>
  <si>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</si>
  <si>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</si>
  <si>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Antilles-Guyane (*)</t>
  </si>
  <si>
    <t>Réunion</t>
  </si>
  <si>
    <t>* hors Guadeloupe</t>
  </si>
  <si>
    <t>DETISF 2007</t>
  </si>
  <si>
    <t>DEEJE 2007</t>
  </si>
  <si>
    <t>Diplômés</t>
  </si>
  <si>
    <t>BESANCON</t>
  </si>
  <si>
    <t>CLERMONT-FERRAND</t>
  </si>
  <si>
    <t>CRETEIL</t>
  </si>
  <si>
    <t>DIJON</t>
  </si>
  <si>
    <t>GRENOBLE</t>
  </si>
  <si>
    <t>NANCY-METZ</t>
  </si>
  <si>
    <t>PARIS</t>
  </si>
  <si>
    <t>ROUEN</t>
  </si>
  <si>
    <t>TOULOUSE</t>
  </si>
  <si>
    <t>VERSAILLES</t>
  </si>
  <si>
    <t>DEAMP 2007</t>
  </si>
  <si>
    <t>DEMF 2007</t>
  </si>
  <si>
    <t>CAFERUIS 2007</t>
  </si>
  <si>
    <t>DEAVS 2007</t>
  </si>
  <si>
    <t>DEAF 2007</t>
  </si>
  <si>
    <t>DEIS 2007</t>
  </si>
  <si>
    <t>Effectifs étudiants disposant d'une prise en charge financière par formation</t>
  </si>
  <si>
    <t>Bénéficiaires d'une</t>
  </si>
  <si>
    <t xml:space="preserve">Bourse du </t>
  </si>
  <si>
    <t>Autre aide</t>
  </si>
  <si>
    <t xml:space="preserve">Contrats de </t>
  </si>
  <si>
    <t xml:space="preserve">Autres </t>
  </si>
  <si>
    <t>Congé</t>
  </si>
  <si>
    <t xml:space="preserve">Autre prise en </t>
  </si>
  <si>
    <t>Conseil</t>
  </si>
  <si>
    <t xml:space="preserve">financière du </t>
  </si>
  <si>
    <t>Apprentis</t>
  </si>
  <si>
    <t>professionna-</t>
  </si>
  <si>
    <t xml:space="preserve">contrats </t>
  </si>
  <si>
    <t>individuel</t>
  </si>
  <si>
    <t>Demandeurs</t>
  </si>
  <si>
    <t>charge ou</t>
  </si>
  <si>
    <t>Aucune aide</t>
  </si>
  <si>
    <t xml:space="preserve">Total </t>
  </si>
  <si>
    <t xml:space="preserve">Non </t>
  </si>
  <si>
    <t>Régional</t>
  </si>
  <si>
    <t xml:space="preserve">CR, bourse d'un </t>
  </si>
  <si>
    <t>lisation</t>
  </si>
  <si>
    <t>aidés</t>
  </si>
  <si>
    <t>continue</t>
  </si>
  <si>
    <t>de formation</t>
  </si>
  <si>
    <t>d'emploi</t>
  </si>
  <si>
    <t xml:space="preserve">demande en </t>
  </si>
  <si>
    <t>financière</t>
  </si>
  <si>
    <t>répondants</t>
  </si>
  <si>
    <t>CG ou d'un</t>
  </si>
  <si>
    <t>cours(*)</t>
  </si>
  <si>
    <t>autre organisme</t>
  </si>
  <si>
    <t>Conseiller en économie sociale familiale</t>
  </si>
  <si>
    <t>Assistant de service social</t>
  </si>
  <si>
    <t>Educateur spécialisé</t>
  </si>
  <si>
    <t xml:space="preserve">Technicien de l'intervention sociale </t>
  </si>
  <si>
    <t>et familiale</t>
  </si>
  <si>
    <t>Educateur de jeunes enfants</t>
  </si>
  <si>
    <t>Educateur technique spécialisé</t>
  </si>
  <si>
    <t>Moniteur-éducateur</t>
  </si>
  <si>
    <t>Aide médico-psychologique</t>
  </si>
  <si>
    <t>Médiateur familial</t>
  </si>
  <si>
    <t>Fonction d'encadrement et de responsable</t>
  </si>
  <si>
    <t>d'unité d'intervention sociale</t>
  </si>
  <si>
    <t xml:space="preserve">Fonction de directeur d'établissement et de </t>
  </si>
  <si>
    <t>service d'intervention sociale</t>
  </si>
  <si>
    <t xml:space="preserve">Formation supérieure en travail social/Ingénierie </t>
  </si>
  <si>
    <t>Auxiliaire de vie sociale</t>
  </si>
  <si>
    <t>Assistant familial</t>
  </si>
  <si>
    <t>Ensemble</t>
  </si>
  <si>
    <t>(*) Demande en cours à la date d'enquête</t>
  </si>
  <si>
    <t>Répartition des prises en charge financières par formation (en %)</t>
  </si>
  <si>
    <t>Technicien de l'intervention sociale et familiale</t>
  </si>
  <si>
    <t xml:space="preserve">Fonction d'encadrement et de responsable  </t>
  </si>
  <si>
    <t xml:space="preserve">Fonction de directeur d'établissement et de  </t>
  </si>
  <si>
    <t>&lt;=20 ans</t>
  </si>
  <si>
    <t>de 21 à 25 ans</t>
  </si>
  <si>
    <t>de 26 à 30 ans</t>
  </si>
  <si>
    <t>de 31 à 35 ans</t>
  </si>
  <si>
    <t>de 36 à 40 ans</t>
  </si>
  <si>
    <t>de 41 à 45 ans</t>
  </si>
  <si>
    <t>de 46 à 50 ans</t>
  </si>
  <si>
    <t>&gt;50 ans</t>
  </si>
  <si>
    <t>Formation supérieure en travail social/Ingénierie sociale</t>
  </si>
  <si>
    <t>Situation des nouveaux inscrits l'année précédant l'entrée en formation (en %)</t>
  </si>
  <si>
    <t>Etudes</t>
  </si>
  <si>
    <t>Suivi de la</t>
  </si>
  <si>
    <t>Participation</t>
  </si>
  <si>
    <t>Autres</t>
  </si>
  <si>
    <t>secondaires</t>
  </si>
  <si>
    <t xml:space="preserve">Emploi dans </t>
  </si>
  <si>
    <t>Emploi</t>
  </si>
  <si>
    <t>même formation</t>
  </si>
  <si>
    <t xml:space="preserve">à un </t>
  </si>
  <si>
    <t>Inactivité liée</t>
  </si>
  <si>
    <t>cas</t>
  </si>
  <si>
    <t>(niveau</t>
  </si>
  <si>
    <t xml:space="preserve">Etudes </t>
  </si>
  <si>
    <t>le secteur</t>
  </si>
  <si>
    <t>dans un</t>
  </si>
  <si>
    <t xml:space="preserve">dans </t>
  </si>
  <si>
    <t>dispositif</t>
  </si>
  <si>
    <t>Coopération</t>
  </si>
  <si>
    <t>Chômage</t>
  </si>
  <si>
    <t>à la maladie</t>
  </si>
  <si>
    <t>d'inactivité</t>
  </si>
  <si>
    <t>inférieur ou</t>
  </si>
  <si>
    <t>supérieures</t>
  </si>
  <si>
    <t>social ou</t>
  </si>
  <si>
    <t>autre</t>
  </si>
  <si>
    <t>un autre</t>
  </si>
  <si>
    <t>de form.</t>
  </si>
  <si>
    <t xml:space="preserve">ou à la </t>
  </si>
  <si>
    <t>égal au bac)</t>
  </si>
  <si>
    <t>médico-social</t>
  </si>
  <si>
    <t>secteur</t>
  </si>
  <si>
    <t>établissement</t>
  </si>
  <si>
    <t>prof. destiné</t>
  </si>
  <si>
    <t>maternité</t>
  </si>
  <si>
    <t>aux jeunes</t>
  </si>
  <si>
    <t xml:space="preserve">Fonction d'encadrement et de responsable </t>
  </si>
  <si>
    <t xml:space="preserve"> sociale</t>
  </si>
  <si>
    <t>Niveau d'études le plus élevé atteint par les nouveaux inscrits avant l'entrée en formation (en %)</t>
  </si>
  <si>
    <t>BEP carrières</t>
  </si>
  <si>
    <t xml:space="preserve">Autres BEP, </t>
  </si>
  <si>
    <t>BTS</t>
  </si>
  <si>
    <t>DUT</t>
  </si>
  <si>
    <t>DEUG(L2)</t>
  </si>
  <si>
    <t>LICENCE(L3)</t>
  </si>
  <si>
    <t>MAITRISE(M1)</t>
  </si>
  <si>
    <t>DESS, DEA (M2)</t>
  </si>
  <si>
    <t>DOCTORAT</t>
  </si>
  <si>
    <t>Cycle d'études</t>
  </si>
  <si>
    <t>sanitaires et</t>
  </si>
  <si>
    <t>CAP, BEPC</t>
  </si>
  <si>
    <t>Niveau fin</t>
  </si>
  <si>
    <t>Baccalauréat</t>
  </si>
  <si>
    <t>Equivalence</t>
  </si>
  <si>
    <t>primaires  ou</t>
  </si>
  <si>
    <t>sociales</t>
  </si>
  <si>
    <t xml:space="preserve">(niveau ou </t>
  </si>
  <si>
    <t>terminale</t>
  </si>
  <si>
    <t>obtenu</t>
  </si>
  <si>
    <t>baccalauréat</t>
  </si>
  <si>
    <t>niveau 6e, 5e</t>
  </si>
  <si>
    <t>(niveau ou</t>
  </si>
  <si>
    <t>diplôme), ou</t>
  </si>
  <si>
    <t>atteint</t>
  </si>
  <si>
    <t>en 2007</t>
  </si>
  <si>
    <t>avant 2007</t>
  </si>
  <si>
    <t>(BTA,BTI)</t>
  </si>
  <si>
    <t>4e</t>
  </si>
  <si>
    <t>diplôme)</t>
  </si>
  <si>
    <t>fin 2nde ou</t>
  </si>
  <si>
    <t>1ère</t>
  </si>
  <si>
    <t>Profession du parent référent de la famille pour les nouveaux inscrits (en %)</t>
  </si>
  <si>
    <t>Artisan,</t>
  </si>
  <si>
    <t>Cadre et</t>
  </si>
  <si>
    <t>Agriculteur</t>
  </si>
  <si>
    <t>commerçant,</t>
  </si>
  <si>
    <t>profession</t>
  </si>
  <si>
    <t>Profession</t>
  </si>
  <si>
    <t>Employé</t>
  </si>
  <si>
    <t>Ouvrier</t>
  </si>
  <si>
    <t>Inactif</t>
  </si>
  <si>
    <t>chef</t>
  </si>
  <si>
    <t>intellectuelle</t>
  </si>
  <si>
    <t>intermédiaire</t>
  </si>
  <si>
    <t>d'entreprise</t>
  </si>
  <si>
    <t>du supérieur</t>
  </si>
  <si>
    <t>Fonction de directeur d'établissement et de</t>
  </si>
  <si>
    <t>Formation supérieure en travail social/Ingénierie</t>
  </si>
  <si>
    <t>Effectifs d'inscrits en 1ère année de 1985 à 2007</t>
  </si>
  <si>
    <t>Niveau V</t>
  </si>
  <si>
    <t>Aides à domicile (C.A.F.A.D.) (1) et  Aux de vie soc (DEAVS)</t>
  </si>
  <si>
    <t>NR</t>
  </si>
  <si>
    <t>Aides médico-psychologiques</t>
  </si>
  <si>
    <t>Assistants familiaux</t>
  </si>
  <si>
    <t>…</t>
  </si>
  <si>
    <t>Niveau IV</t>
  </si>
  <si>
    <t>Tech, de l'interv. Soc. Fam.</t>
  </si>
  <si>
    <t>Moniteurs-éducateurs</t>
  </si>
  <si>
    <t>Niveau III</t>
  </si>
  <si>
    <t>Educateurs de jeunes enfants</t>
  </si>
  <si>
    <t>Assistants de service social</t>
  </si>
  <si>
    <t>Educateurs spécialisés</t>
  </si>
  <si>
    <t>Educ. Techniques spécialisés</t>
  </si>
  <si>
    <t>Conseillers en écon. soc. Familiale</t>
  </si>
  <si>
    <t>Niveau II et I</t>
  </si>
  <si>
    <t>Médiateurs familiaux</t>
  </si>
  <si>
    <t>Fonction d'encadrement et de responsable d'unité d'intervention sociale</t>
  </si>
  <si>
    <t xml:space="preserve">Fonction de directeur d'établissement et de service d'intervention sociale </t>
  </si>
  <si>
    <t>Formation sup en travail social/Ingénierie sociale (2)</t>
  </si>
  <si>
    <t xml:space="preserve">Ensemble </t>
  </si>
  <si>
    <t>(1) A partir de 2004, le CAFAD est remplacé par le DEAVS</t>
  </si>
  <si>
    <t>(2) A partir de 2006, la formation supérieure en travail social (niveau II) est remplacée progressivement par le diplôme d'Etat d'Ingénierie Sociale (niveau I).</t>
  </si>
  <si>
    <t>Effectifs totaux d'inscrits de 1985 à 2007</t>
  </si>
  <si>
    <t>Tech. de l'interv. Soc. Fam.</t>
  </si>
  <si>
    <t>Effectifs des diplômés de 1985 à 2007</t>
  </si>
  <si>
    <t>Âge des nouveaux inscrits en formation (en %)</t>
  </si>
  <si>
    <t xml:space="preserve"> Formation 434 - Technicin de l'intervention sociale et familiale</t>
  </si>
  <si>
    <t>Formation 587 - Assistant familial</t>
  </si>
  <si>
    <t>Formation 588 - Ingénierie sociale</t>
  </si>
  <si>
    <t>(1) À partir de 2004, le CAFAD est remplacé par le DEAVS</t>
  </si>
  <si>
    <t>(2) À partir de 2006, la formation supérieure en travail social (niveau II) est remplacée progressivement par le diplôme d'Etat d'Ingénierie Sociale (niveau I).</t>
  </si>
  <si>
    <t>Formation 422 - Conseiller en économie sociale familiale</t>
  </si>
  <si>
    <t>Formation 432 - Assistant de service social</t>
  </si>
  <si>
    <t>Formation 433 - Éducateur spécialisé</t>
  </si>
  <si>
    <t>Formation 435 - Éducateur de jeunes enfants</t>
  </si>
  <si>
    <t>Formation 436 - Éducateur technique spécialisé</t>
  </si>
  <si>
    <t>Formation 437 - Moniteur éducateur</t>
  </si>
  <si>
    <t>Formation 438 - Aide médico-psychologique</t>
  </si>
  <si>
    <t xml:space="preserve"> Formation 441 - Médiateur familial</t>
  </si>
  <si>
    <t xml:space="preserve"> Formation 444 - Fonction d'encadrement et de responsable d'unité d'intervention sociale</t>
  </si>
  <si>
    <t>Formation 449 - Fonction de directeur d'établissement et de service d'intervention sociale</t>
  </si>
  <si>
    <t xml:space="preserve"> Formation 585/588 - Formation supérieure en travail social/ ingénierie sociale</t>
  </si>
  <si>
    <t xml:space="preserve"> Formation 586 - Auxiliaire de vie sociale</t>
  </si>
  <si>
    <t>Formation 432 : Assistant de service social</t>
  </si>
  <si>
    <t>Sources : DGAS</t>
  </si>
  <si>
    <t>Formation 433 - Éducateur spécialisé (par académie)</t>
  </si>
  <si>
    <t>Formation 434 - Technicien de l'intervention sociale et familiale</t>
  </si>
  <si>
    <t xml:space="preserve">Formation 435 - Éducateur de jeunes enfants </t>
  </si>
  <si>
    <t>Formation 436 - Éducateur technique spécialisé (par académie)</t>
  </si>
  <si>
    <t>Sources : DEPP</t>
  </si>
  <si>
    <t>Formation 441 - Médiateur familial</t>
  </si>
  <si>
    <t>Formation 444 - Fonction d'encadrement et de responsable d'unité d'intervention sociale</t>
  </si>
  <si>
    <t>Formation 586 - Auxiliaire de vie sociale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</si>
</sst>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10" applyNumberFormat="0" applyAlignment="0" applyProtection="0"/>
  </cellStyleXfs>
  <cellXfs count="180">
    <xf numFmtId="0" fontId="0" fillId="0" borderId="0" xfId="0" applyAlignment="1">
      <alignment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1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vertical="center"/>
    </xf>
    <xf numFmtId="0" fontId="1" fillId="25" borderId="11" xfId="0" applyNumberFormat="1" applyFont="1" applyFill="1" applyBorder="1" applyAlignment="1">
      <alignment horizontal="center"/>
    </xf>
    <xf numFmtId="3" fontId="1" fillId="25" borderId="11" xfId="0" applyNumberFormat="1" applyFont="1" applyFill="1" applyBorder="1" applyAlignment="1">
      <alignment horizontal="center"/>
    </xf>
    <xf numFmtId="3" fontId="4" fillId="25" borderId="11" xfId="0" applyNumberFormat="1" applyFont="1" applyFill="1" applyBorder="1" applyAlignment="1">
      <alignment horizontal="center"/>
    </xf>
    <xf numFmtId="0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4" fillId="25" borderId="0" xfId="0" applyNumberFormat="1" applyFont="1" applyFill="1" applyBorder="1" applyAlignment="1">
      <alignment horizontal="center"/>
    </xf>
    <xf numFmtId="3" fontId="4" fillId="25" borderId="0" xfId="0" applyNumberFormat="1" applyFont="1" applyFill="1" applyBorder="1" applyAlignment="1">
      <alignment horizontal="center"/>
    </xf>
    <xf numFmtId="0" fontId="1" fillId="25" borderId="12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center" vertical="center"/>
    </xf>
    <xf numFmtId="0" fontId="1" fillId="25" borderId="0" xfId="0" applyNumberFormat="1" applyFont="1" applyFill="1" applyBorder="1" applyAlignment="1">
      <alignment horizontal="center" vertical="center"/>
    </xf>
    <xf numFmtId="0" fontId="4" fillId="25" borderId="0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/>
    </xf>
    <xf numFmtId="0" fontId="4" fillId="25" borderId="11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 vertical="center"/>
    </xf>
    <xf numFmtId="0" fontId="1" fillId="25" borderId="0" xfId="0" applyNumberFormat="1" applyFont="1" applyFill="1" applyBorder="1" applyAlignment="1">
      <alignment horizontal="center"/>
    </xf>
    <xf numFmtId="3" fontId="1" fillId="25" borderId="0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167" fontId="1" fillId="25" borderId="11" xfId="0" applyNumberFormat="1" applyFont="1" applyFill="1" applyBorder="1" applyAlignment="1">
      <alignment horizontal="center"/>
    </xf>
    <xf numFmtId="0" fontId="1" fillId="25" borderId="0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0" fontId="1" fillId="25" borderId="15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167" fontId="1" fillId="25" borderId="0" xfId="0" applyNumberFormat="1" applyFont="1" applyFill="1" applyBorder="1" applyAlignment="1">
      <alignment horizontal="center"/>
    </xf>
    <xf numFmtId="0" fontId="1" fillId="25" borderId="0" xfId="0" applyNumberFormat="1" applyFont="1" applyFill="1" applyAlignment="1">
      <alignment/>
    </xf>
    <xf numFmtId="0" fontId="1" fillId="25" borderId="18" xfId="0" applyFont="1" applyFill="1" applyBorder="1" applyAlignment="1">
      <alignment vertical="center"/>
    </xf>
    <xf numFmtId="0" fontId="4" fillId="25" borderId="18" xfId="0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4" fillId="25" borderId="0" xfId="0" applyFont="1" applyFill="1" applyAlignment="1">
      <alignment horizontal="center"/>
    </xf>
    <xf numFmtId="0" fontId="1" fillId="25" borderId="19" xfId="0" applyFont="1" applyFill="1" applyBorder="1" applyAlignment="1">
      <alignment/>
    </xf>
    <xf numFmtId="0" fontId="1" fillId="25" borderId="18" xfId="0" applyFont="1" applyFill="1" applyBorder="1" applyAlignment="1">
      <alignment/>
    </xf>
    <xf numFmtId="0" fontId="1" fillId="25" borderId="19" xfId="0" applyFont="1" applyFill="1" applyBorder="1" applyAlignment="1">
      <alignment vertical="center"/>
    </xf>
    <xf numFmtId="0" fontId="1" fillId="25" borderId="20" xfId="0" applyFont="1" applyFill="1" applyBorder="1" applyAlignment="1">
      <alignment/>
    </xf>
    <xf numFmtId="0" fontId="1" fillId="25" borderId="2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1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1" fillId="25" borderId="11" xfId="0" applyNumberFormat="1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4" fillId="25" borderId="0" xfId="0" applyFont="1" applyFill="1" applyBorder="1" applyAlignment="1">
      <alignment horizontal="center" vertical="center" wrapText="1"/>
    </xf>
    <xf numFmtId="3" fontId="1" fillId="25" borderId="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>
      <alignment/>
    </xf>
    <xf numFmtId="0" fontId="4" fillId="25" borderId="22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/>
    </xf>
    <xf numFmtId="0" fontId="1" fillId="25" borderId="23" xfId="0" applyFont="1" applyFill="1" applyBorder="1" applyAlignment="1">
      <alignment/>
    </xf>
    <xf numFmtId="0" fontId="1" fillId="25" borderId="19" xfId="0" applyNumberFormat="1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4" fillId="25" borderId="24" xfId="0" applyFont="1" applyFill="1" applyBorder="1" applyAlignment="1">
      <alignment/>
    </xf>
    <xf numFmtId="0" fontId="4" fillId="25" borderId="17" xfId="0" applyNumberFormat="1" applyFont="1" applyFill="1" applyBorder="1" applyAlignment="1">
      <alignment horizontal="center"/>
    </xf>
    <xf numFmtId="0" fontId="4" fillId="25" borderId="14" xfId="0" applyNumberFormat="1" applyFont="1" applyFill="1" applyBorder="1" applyAlignment="1">
      <alignment horizontal="center"/>
    </xf>
    <xf numFmtId="0" fontId="4" fillId="25" borderId="25" xfId="0" applyNumberFormat="1" applyFont="1" applyFill="1" applyBorder="1" applyAlignment="1">
      <alignment horizontal="center"/>
    </xf>
    <xf numFmtId="0" fontId="4" fillId="25" borderId="12" xfId="0" applyFont="1" applyFill="1" applyBorder="1" applyAlignment="1">
      <alignment/>
    </xf>
    <xf numFmtId="0" fontId="4" fillId="25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49" fontId="4" fillId="25" borderId="13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/>
    </xf>
    <xf numFmtId="0" fontId="1" fillId="25" borderId="0" xfId="0" applyNumberFormat="1" applyFont="1" applyFill="1" applyAlignment="1" quotePrefix="1">
      <alignment/>
    </xf>
    <xf numFmtId="0" fontId="1" fillId="25" borderId="11" xfId="0" applyNumberFormat="1" applyFont="1" applyFill="1" applyBorder="1" applyAlignment="1" quotePrefix="1">
      <alignment horizontal="center"/>
    </xf>
    <xf numFmtId="0" fontId="1" fillId="25" borderId="11" xfId="0" applyNumberFormat="1" applyFont="1" applyFill="1" applyBorder="1" applyAlignment="1" quotePrefix="1">
      <alignment/>
    </xf>
    <xf numFmtId="0" fontId="4" fillId="25" borderId="11" xfId="0" applyNumberFormat="1" applyFont="1" applyFill="1" applyBorder="1" applyAlignment="1">
      <alignment/>
    </xf>
    <xf numFmtId="0" fontId="4" fillId="25" borderId="12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/>
    </xf>
    <xf numFmtId="167" fontId="1" fillId="25" borderId="11" xfId="0" applyNumberFormat="1" applyFont="1" applyFill="1" applyBorder="1" applyAlignment="1">
      <alignment horizontal="center" vertical="center"/>
    </xf>
    <xf numFmtId="0" fontId="5" fillId="25" borderId="0" xfId="0" applyFont="1" applyFill="1" applyAlignment="1">
      <alignment/>
    </xf>
    <xf numFmtId="0" fontId="4" fillId="25" borderId="26" xfId="0" applyFont="1" applyFill="1" applyBorder="1" applyAlignment="1">
      <alignment horizontal="center" vertical="top" wrapText="1"/>
    </xf>
    <xf numFmtId="0" fontId="1" fillId="25" borderId="27" xfId="0" applyFont="1" applyFill="1" applyBorder="1" applyAlignment="1">
      <alignment horizontal="center" vertical="top" wrapText="1"/>
    </xf>
    <xf numFmtId="0" fontId="1" fillId="25" borderId="28" xfId="0" applyFont="1" applyFill="1" applyBorder="1" applyAlignment="1">
      <alignment horizontal="center" vertical="top" wrapText="1"/>
    </xf>
    <xf numFmtId="0" fontId="4" fillId="25" borderId="28" xfId="0" applyFont="1" applyFill="1" applyBorder="1" applyAlignment="1">
      <alignment horizontal="center" vertical="top" wrapText="1"/>
    </xf>
    <xf numFmtId="0" fontId="1" fillId="25" borderId="27" xfId="0" applyFont="1" applyFill="1" applyBorder="1" applyAlignment="1">
      <alignment horizontal="left" vertical="top" wrapText="1"/>
    </xf>
    <xf numFmtId="167" fontId="1" fillId="25" borderId="29" xfId="0" applyNumberFormat="1" applyFont="1" applyFill="1" applyBorder="1" applyAlignment="1">
      <alignment vertical="top" wrapText="1"/>
    </xf>
    <xf numFmtId="0" fontId="1" fillId="25" borderId="30" xfId="0" applyFont="1" applyFill="1" applyBorder="1" applyAlignment="1">
      <alignment horizontal="left" vertical="top" wrapText="1"/>
    </xf>
    <xf numFmtId="167" fontId="1" fillId="25" borderId="29" xfId="0" applyNumberFormat="1" applyFont="1" applyFill="1" applyBorder="1" applyAlignment="1">
      <alignment vertical="center" wrapText="1"/>
    </xf>
    <xf numFmtId="0" fontId="4" fillId="25" borderId="30" xfId="0" applyFont="1" applyFill="1" applyBorder="1" applyAlignment="1">
      <alignment horizontal="left" vertical="top" wrapText="1"/>
    </xf>
    <xf numFmtId="167" fontId="4" fillId="25" borderId="29" xfId="0" applyNumberFormat="1" applyFont="1" applyFill="1" applyBorder="1" applyAlignment="1">
      <alignment vertical="top" wrapText="1"/>
    </xf>
    <xf numFmtId="0" fontId="4" fillId="25" borderId="31" xfId="0" applyFont="1" applyFill="1" applyBorder="1" applyAlignment="1">
      <alignment/>
    </xf>
    <xf numFmtId="167" fontId="4" fillId="25" borderId="14" xfId="0" applyNumberFormat="1" applyFont="1" applyFill="1" applyBorder="1" applyAlignment="1">
      <alignment horizontal="center"/>
    </xf>
    <xf numFmtId="167" fontId="4" fillId="25" borderId="11" xfId="0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vertical="center" wrapText="1"/>
    </xf>
    <xf numFmtId="3" fontId="4" fillId="25" borderId="12" xfId="0" applyNumberFormat="1" applyFont="1" applyFill="1" applyBorder="1" applyAlignment="1">
      <alignment vertical="center" wrapText="1"/>
    </xf>
    <xf numFmtId="0" fontId="4" fillId="25" borderId="12" xfId="0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/>
    </xf>
    <xf numFmtId="0" fontId="1" fillId="25" borderId="14" xfId="0" applyFont="1" applyFill="1" applyBorder="1" applyAlignment="1">
      <alignment vertical="center" wrapText="1"/>
    </xf>
    <xf numFmtId="3" fontId="1" fillId="25" borderId="14" xfId="0" applyNumberFormat="1" applyFont="1" applyFill="1" applyBorder="1" applyAlignment="1">
      <alignment vertical="center" wrapText="1"/>
    </xf>
    <xf numFmtId="3" fontId="1" fillId="25" borderId="14" xfId="0" applyNumberFormat="1" applyFont="1" applyFill="1" applyBorder="1" applyAlignment="1">
      <alignment horizontal="center" vertical="center" wrapText="1"/>
    </xf>
    <xf numFmtId="3" fontId="1" fillId="25" borderId="0" xfId="0" applyNumberFormat="1" applyFont="1" applyFill="1" applyBorder="1" applyAlignment="1">
      <alignment vertical="center" wrapText="1"/>
    </xf>
    <xf numFmtId="3" fontId="1" fillId="25" borderId="13" xfId="0" applyNumberFormat="1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horizontal="center" vertical="center" wrapText="1"/>
    </xf>
    <xf numFmtId="3" fontId="4" fillId="25" borderId="0" xfId="0" applyNumberFormat="1" applyFont="1" applyFill="1" applyAlignment="1">
      <alignment/>
    </xf>
    <xf numFmtId="3" fontId="1" fillId="25" borderId="13" xfId="0" applyNumberFormat="1" applyFont="1" applyFill="1" applyBorder="1" applyAlignment="1">
      <alignment horizontal="center" vertical="center" wrapText="1"/>
    </xf>
    <xf numFmtId="3" fontId="1" fillId="25" borderId="13" xfId="0" applyNumberFormat="1" applyFont="1" applyFill="1" applyBorder="1" applyAlignment="1">
      <alignment vertical="center"/>
    </xf>
    <xf numFmtId="3" fontId="1" fillId="25" borderId="0" xfId="0" applyNumberFormat="1" applyFont="1" applyFill="1" applyAlignment="1">
      <alignment/>
    </xf>
    <xf numFmtId="9" fontId="1" fillId="25" borderId="0" xfId="0" applyNumberFormat="1" applyFont="1" applyFill="1" applyBorder="1" applyAlignment="1">
      <alignment/>
    </xf>
    <xf numFmtId="9" fontId="1" fillId="25" borderId="0" xfId="0" applyNumberFormat="1" applyFont="1" applyFill="1" applyAlignment="1">
      <alignment/>
    </xf>
    <xf numFmtId="3" fontId="1" fillId="25" borderId="14" xfId="0" applyNumberFormat="1" applyFont="1" applyFill="1" applyBorder="1" applyAlignment="1">
      <alignment vertical="center"/>
    </xf>
    <xf numFmtId="0" fontId="4" fillId="25" borderId="13" xfId="0" applyFont="1" applyFill="1" applyBorder="1" applyAlignment="1">
      <alignment vertical="center" wrapText="1"/>
    </xf>
    <xf numFmtId="3" fontId="4" fillId="25" borderId="13" xfId="0" applyNumberFormat="1" applyFont="1" applyFill="1" applyBorder="1" applyAlignment="1">
      <alignment vertical="center" wrapText="1"/>
    </xf>
    <xf numFmtId="0" fontId="4" fillId="25" borderId="13" xfId="0" applyFont="1" applyFill="1" applyBorder="1" applyAlignment="1">
      <alignment vertical="center"/>
    </xf>
    <xf numFmtId="3" fontId="1" fillId="25" borderId="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 vertical="center"/>
    </xf>
    <xf numFmtId="0" fontId="1" fillId="25" borderId="14" xfId="0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3" fontId="1" fillId="25" borderId="12" xfId="0" applyNumberFormat="1" applyFont="1" applyFill="1" applyBorder="1" applyAlignment="1">
      <alignment horizontal="center" vertical="center"/>
    </xf>
    <xf numFmtId="3" fontId="1" fillId="25" borderId="14" xfId="0" applyNumberFormat="1" applyFont="1" applyFill="1" applyBorder="1" applyAlignment="1">
      <alignment horizontal="center" vertical="center"/>
    </xf>
    <xf numFmtId="3" fontId="1" fillId="25" borderId="0" xfId="0" applyNumberFormat="1" applyFont="1" applyFill="1" applyBorder="1" applyAlignment="1">
      <alignment vertical="center"/>
    </xf>
    <xf numFmtId="3" fontId="1" fillId="25" borderId="13" xfId="0" applyNumberFormat="1" applyFont="1" applyFill="1" applyBorder="1" applyAlignment="1">
      <alignment horizontal="center" vertical="center"/>
    </xf>
    <xf numFmtId="3" fontId="4" fillId="25" borderId="0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 vertical="center"/>
    </xf>
    <xf numFmtId="3" fontId="4" fillId="25" borderId="13" xfId="0" applyNumberFormat="1" applyFont="1" applyFill="1" applyBorder="1" applyAlignment="1">
      <alignment vertical="center"/>
    </xf>
    <xf numFmtId="0" fontId="1" fillId="25" borderId="13" xfId="0" applyFont="1" applyFill="1" applyBorder="1" applyAlignment="1">
      <alignment vertical="center"/>
    </xf>
    <xf numFmtId="0" fontId="1" fillId="25" borderId="14" xfId="0" applyFont="1" applyFill="1" applyBorder="1" applyAlignment="1">
      <alignment vertical="center"/>
    </xf>
    <xf numFmtId="14" fontId="1" fillId="25" borderId="0" xfId="0" applyNumberFormat="1" applyFont="1" applyFill="1" applyAlignment="1">
      <alignment/>
    </xf>
    <xf numFmtId="1" fontId="1" fillId="25" borderId="0" xfId="0" applyNumberFormat="1" applyFont="1" applyFill="1" applyAlignment="1">
      <alignment/>
    </xf>
    <xf numFmtId="9" fontId="4" fillId="25" borderId="0" xfId="0" applyNumberFormat="1" applyFont="1" applyFill="1" applyBorder="1" applyAlignment="1">
      <alignment/>
    </xf>
    <xf numFmtId="0" fontId="1" fillId="25" borderId="0" xfId="0" applyFont="1" applyFill="1" applyBorder="1" applyAlignment="1">
      <alignment horizontal="right"/>
    </xf>
    <xf numFmtId="17" fontId="1" fillId="25" borderId="0" xfId="0" applyNumberFormat="1" applyFont="1" applyFill="1" applyBorder="1" applyAlignment="1">
      <alignment/>
    </xf>
    <xf numFmtId="17" fontId="4" fillId="25" borderId="0" xfId="0" applyNumberFormat="1" applyFont="1" applyFill="1" applyBorder="1" applyAlignment="1">
      <alignment/>
    </xf>
    <xf numFmtId="0" fontId="1" fillId="25" borderId="13" xfId="0" applyNumberFormat="1" applyFont="1" applyFill="1" applyBorder="1" applyAlignment="1">
      <alignment horizontal="center"/>
    </xf>
    <xf numFmtId="0" fontId="4" fillId="25" borderId="13" xfId="0" applyNumberFormat="1" applyFont="1" applyFill="1" applyBorder="1" applyAlignment="1">
      <alignment horizontal="center"/>
    </xf>
    <xf numFmtId="0" fontId="4" fillId="25" borderId="17" xfId="0" applyFont="1" applyFill="1" applyBorder="1" applyAlignment="1">
      <alignment/>
    </xf>
    <xf numFmtId="0" fontId="4" fillId="25" borderId="11" xfId="0" applyFont="1" applyFill="1" applyBorder="1" applyAlignment="1">
      <alignment vertical="center" wrapText="1"/>
    </xf>
    <xf numFmtId="3" fontId="4" fillId="25" borderId="11" xfId="0" applyNumberFormat="1" applyFont="1" applyFill="1" applyBorder="1" applyAlignment="1">
      <alignment vertical="center" wrapText="1"/>
    </xf>
    <xf numFmtId="3" fontId="4" fillId="25" borderId="11" xfId="0" applyNumberFormat="1" applyFont="1" applyFill="1" applyBorder="1" applyAlignment="1">
      <alignment vertical="center"/>
    </xf>
    <xf numFmtId="3" fontId="1" fillId="25" borderId="11" xfId="0" applyNumberFormat="1" applyFont="1" applyFill="1" applyBorder="1" applyAlignment="1">
      <alignment horizontal="center" vertical="center"/>
    </xf>
    <xf numFmtId="3" fontId="4" fillId="25" borderId="16" xfId="0" applyNumberFormat="1" applyFont="1" applyFill="1" applyBorder="1" applyAlignment="1">
      <alignment/>
    </xf>
    <xf numFmtId="0" fontId="4" fillId="25" borderId="16" xfId="0" applyFont="1" applyFill="1" applyBorder="1" applyAlignment="1">
      <alignment/>
    </xf>
    <xf numFmtId="3" fontId="1" fillId="25" borderId="12" xfId="0" applyNumberFormat="1" applyFont="1" applyFill="1" applyBorder="1" applyAlignment="1">
      <alignment vertical="center"/>
    </xf>
    <xf numFmtId="0" fontId="1" fillId="25" borderId="11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3" fontId="1" fillId="25" borderId="11" xfId="0" applyNumberFormat="1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left"/>
    </xf>
    <xf numFmtId="0" fontId="4" fillId="25" borderId="11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/>
    </xf>
    <xf numFmtId="0" fontId="4" fillId="25" borderId="35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/>
    </xf>
    <xf numFmtId="167" fontId="1" fillId="25" borderId="11" xfId="0" applyNumberFormat="1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00390625" style="2" customWidth="1"/>
    <col min="6" max="6" width="12.421875" style="2" customWidth="1"/>
    <col min="7" max="10" width="11.421875" style="2" customWidth="1"/>
    <col min="11" max="11" width="12.28125" style="2" customWidth="1"/>
    <col min="12" max="16384" width="11.421875" style="2" customWidth="1"/>
  </cols>
  <sheetData>
    <row r="1" spans="1:4" ht="11.25">
      <c r="A1" s="32" t="s">
        <v>0</v>
      </c>
      <c r="B1" s="32"/>
      <c r="D1" s="32"/>
    </row>
    <row r="3" ht="11.25">
      <c r="A3" s="2" t="s">
        <v>1</v>
      </c>
    </row>
    <row r="4" spans="1:6" ht="12.75" customHeight="1">
      <c r="A4" s="159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0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0"/>
      <c r="B6" s="6" t="s">
        <v>9</v>
      </c>
      <c r="C6" s="8">
        <v>4114</v>
      </c>
      <c r="D6" s="8">
        <v>24885</v>
      </c>
      <c r="E6" s="9">
        <v>28999</v>
      </c>
      <c r="F6" s="7">
        <v>664</v>
      </c>
    </row>
    <row r="7" spans="1:12" ht="11.25">
      <c r="A7" s="160"/>
      <c r="B7" s="6" t="s">
        <v>10</v>
      </c>
      <c r="C7" s="8">
        <v>3604</v>
      </c>
      <c r="D7" s="8">
        <v>14555</v>
      </c>
      <c r="E7" s="9">
        <v>18159</v>
      </c>
      <c r="F7" s="7">
        <v>181</v>
      </c>
      <c r="I7" s="31"/>
      <c r="J7" s="31"/>
      <c r="K7" s="31"/>
      <c r="L7" s="31"/>
    </row>
    <row r="8" spans="1:6" ht="11.25">
      <c r="A8" s="160"/>
      <c r="B8" s="6" t="s">
        <v>11</v>
      </c>
      <c r="C8" s="8">
        <v>1863</v>
      </c>
      <c r="D8" s="8">
        <v>7974</v>
      </c>
      <c r="E8" s="9">
        <v>9837</v>
      </c>
      <c r="F8" s="7">
        <v>48</v>
      </c>
    </row>
    <row r="9" spans="1:11" ht="11.25">
      <c r="A9" s="160"/>
      <c r="B9" s="6" t="s">
        <v>12</v>
      </c>
      <c r="C9" s="7">
        <v>106</v>
      </c>
      <c r="D9" s="7">
        <v>177</v>
      </c>
      <c r="E9" s="10">
        <v>283</v>
      </c>
      <c r="F9" s="7">
        <v>7</v>
      </c>
      <c r="H9" s="31"/>
      <c r="I9" s="31"/>
      <c r="J9" s="31"/>
      <c r="K9" s="31"/>
    </row>
    <row r="10" spans="1:11" ht="11.25">
      <c r="A10" s="161"/>
      <c r="B10" s="11" t="s">
        <v>7</v>
      </c>
      <c r="C10" s="9">
        <f>SUM(C6:C9)</f>
        <v>9687</v>
      </c>
      <c r="D10" s="9">
        <f>SUM(D6:D9)</f>
        <v>47591</v>
      </c>
      <c r="E10" s="9">
        <f>SUM(E6:E9)</f>
        <v>57278</v>
      </c>
      <c r="F10" s="10">
        <f>SUM(F6:F9)</f>
        <v>900</v>
      </c>
      <c r="H10" s="31"/>
      <c r="I10" s="31"/>
      <c r="J10" s="31"/>
      <c r="K10" s="31"/>
    </row>
    <row r="11" spans="1:11" ht="11.25">
      <c r="A11" s="53"/>
      <c r="B11" s="13"/>
      <c r="C11" s="15"/>
      <c r="D11" s="15"/>
      <c r="E11" s="15"/>
      <c r="F11" s="14"/>
      <c r="H11" s="31"/>
      <c r="I11" s="31"/>
      <c r="J11" s="31"/>
      <c r="K11" s="31"/>
    </row>
    <row r="13" spans="1:6" ht="11.25">
      <c r="A13" s="16" t="s">
        <v>13</v>
      </c>
      <c r="B13" s="156" t="s">
        <v>14</v>
      </c>
      <c r="C13" s="154">
        <v>70</v>
      </c>
      <c r="D13" s="154">
        <v>829</v>
      </c>
      <c r="E13" s="155">
        <v>899</v>
      </c>
      <c r="F13" s="154">
        <v>34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659</v>
      </c>
      <c r="D15" s="157">
        <v>2091</v>
      </c>
      <c r="E15" s="158">
        <v>2750</v>
      </c>
      <c r="F15" s="154">
        <v>27</v>
      </c>
    </row>
    <row r="16" spans="1:6" ht="11.25">
      <c r="A16" s="18" t="s">
        <v>18</v>
      </c>
      <c r="B16" s="156"/>
      <c r="C16" s="154"/>
      <c r="D16" s="157"/>
      <c r="E16" s="158"/>
      <c r="F16" s="154"/>
    </row>
    <row r="17" spans="1:6" ht="11.25">
      <c r="A17" s="19"/>
      <c r="B17" s="20"/>
      <c r="C17" s="21"/>
      <c r="D17" s="54"/>
      <c r="E17" s="40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23" t="s">
        <v>20</v>
      </c>
      <c r="B20" s="23"/>
      <c r="C20" s="8">
        <v>4126</v>
      </c>
      <c r="D20" s="8">
        <v>24196</v>
      </c>
      <c r="E20" s="9">
        <v>28322</v>
      </c>
    </row>
    <row r="21" spans="1:4" ht="11.25">
      <c r="A21" s="25"/>
      <c r="B21" s="27"/>
      <c r="C21" s="27"/>
      <c r="D21" s="15"/>
    </row>
    <row r="22" spans="1:11" ht="11.25">
      <c r="A22" s="25"/>
      <c r="B22" s="27"/>
      <c r="C22" s="27"/>
      <c r="D22" s="15"/>
      <c r="F22" s="41"/>
      <c r="G22" s="19"/>
      <c r="H22" s="27"/>
      <c r="I22" s="27"/>
      <c r="J22" s="15"/>
      <c r="K22" s="36"/>
    </row>
    <row r="23" spans="1:11" ht="11.25">
      <c r="A23" s="2" t="s">
        <v>21</v>
      </c>
      <c r="E23" s="15"/>
      <c r="G23" s="41"/>
      <c r="H23" s="19"/>
      <c r="I23" s="27"/>
      <c r="J23" s="15"/>
      <c r="K23" s="36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52" t="s">
        <v>22</v>
      </c>
      <c r="G24" s="41"/>
      <c r="H24" s="19"/>
      <c r="I24" s="27"/>
      <c r="J24" s="15"/>
      <c r="K24" s="36"/>
    </row>
    <row r="25" spans="1:11" ht="11.25">
      <c r="A25" s="45" t="s">
        <v>23</v>
      </c>
      <c r="B25" s="44"/>
      <c r="C25" s="8">
        <v>3836</v>
      </c>
      <c r="D25" s="8">
        <v>21348</v>
      </c>
      <c r="E25" s="9">
        <v>25184</v>
      </c>
      <c r="F25" s="30">
        <f>(D25/E25)*100</f>
        <v>84.76810673443455</v>
      </c>
      <c r="G25" s="41"/>
      <c r="H25" s="19"/>
      <c r="I25" s="27"/>
      <c r="J25" s="15"/>
      <c r="K25" s="36"/>
    </row>
    <row r="26" spans="1:11" ht="11.25">
      <c r="A26" s="45" t="s">
        <v>24</v>
      </c>
      <c r="B26" s="44"/>
      <c r="C26" s="8">
        <v>3273</v>
      </c>
      <c r="D26" s="8">
        <v>18700</v>
      </c>
      <c r="E26" s="9">
        <v>21973</v>
      </c>
      <c r="F26" s="30">
        <f>(D26/E26)*100</f>
        <v>85.10444636599463</v>
      </c>
      <c r="G26" s="41"/>
      <c r="H26" s="19"/>
      <c r="I26" s="27"/>
      <c r="J26" s="15"/>
      <c r="K26" s="36"/>
    </row>
    <row r="27" spans="1:6" ht="11.25">
      <c r="A27" s="2" t="s">
        <v>25</v>
      </c>
      <c r="B27" s="19"/>
      <c r="C27" s="19"/>
      <c r="D27" s="19"/>
      <c r="E27" s="19"/>
      <c r="F27" s="19"/>
    </row>
    <row r="28" spans="1:5" ht="11.25">
      <c r="A28" s="19"/>
      <c r="B28" s="19"/>
      <c r="C28" s="19"/>
      <c r="D28" s="19"/>
      <c r="E28" s="19"/>
    </row>
    <row r="29" spans="1:5" ht="11.25">
      <c r="A29" s="19"/>
      <c r="B29" s="19"/>
      <c r="C29" s="19"/>
      <c r="D29" s="19"/>
      <c r="E29" s="19"/>
    </row>
    <row r="30" ht="11.25">
      <c r="A30" s="2" t="s">
        <v>26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5" ht="11.25">
      <c r="A32" s="154">
        <v>110</v>
      </c>
      <c r="B32" s="154">
        <v>668</v>
      </c>
      <c r="C32" s="154"/>
      <c r="D32" s="154">
        <v>35</v>
      </c>
      <c r="E32" s="155">
        <v>813</v>
      </c>
    </row>
    <row r="33" spans="1:5" ht="11.25">
      <c r="A33" s="154"/>
      <c r="B33" s="154"/>
      <c r="C33" s="154"/>
      <c r="D33" s="154"/>
      <c r="E33" s="155"/>
    </row>
    <row r="39" ht="11.25">
      <c r="B39" s="31"/>
    </row>
  </sheetData>
  <sheetProtection/>
  <mergeCells count="18">
    <mergeCell ref="A4:A10"/>
    <mergeCell ref="B4:B5"/>
    <mergeCell ref="C4:F4"/>
    <mergeCell ref="B13:B14"/>
    <mergeCell ref="C13:C14"/>
    <mergeCell ref="D13:D14"/>
    <mergeCell ref="E13:E14"/>
    <mergeCell ref="F13:F14"/>
    <mergeCell ref="F15:F16"/>
    <mergeCell ref="A32:A33"/>
    <mergeCell ref="D32:D33"/>
    <mergeCell ref="E32:E33"/>
    <mergeCell ref="B31:C31"/>
    <mergeCell ref="B32:C33"/>
    <mergeCell ref="B15:B16"/>
    <mergeCell ref="C15:C16"/>
    <mergeCell ref="D15:D16"/>
    <mergeCell ref="E15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6" width="11.8515625" style="2" customWidth="1"/>
    <col min="7" max="10" width="11.421875" style="2" customWidth="1"/>
    <col min="11" max="11" width="12.140625" style="2" customWidth="1"/>
    <col min="12" max="16384" width="11.421875" style="2" customWidth="1"/>
  </cols>
  <sheetData>
    <row r="1" spans="1:5" ht="11.25">
      <c r="A1" s="32" t="s">
        <v>410</v>
      </c>
      <c r="C1" s="32"/>
      <c r="D1" s="32"/>
      <c r="E1" s="32"/>
    </row>
    <row r="3" ht="11.25">
      <c r="A3" s="2" t="s">
        <v>55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15</v>
      </c>
      <c r="D6" s="7">
        <v>200</v>
      </c>
      <c r="E6" s="10">
        <v>215</v>
      </c>
      <c r="F6" s="7">
        <v>2</v>
      </c>
    </row>
    <row r="7" spans="1:6" ht="11.25">
      <c r="A7" s="163"/>
      <c r="B7" s="6" t="s">
        <v>10</v>
      </c>
      <c r="C7" s="7">
        <v>24</v>
      </c>
      <c r="D7" s="7">
        <v>231</v>
      </c>
      <c r="E7" s="10">
        <v>255</v>
      </c>
      <c r="F7" s="7">
        <v>6</v>
      </c>
    </row>
    <row r="8" spans="1:6" ht="11.25">
      <c r="A8" s="163"/>
      <c r="B8" s="6" t="s">
        <v>11</v>
      </c>
      <c r="C8" s="7">
        <v>15</v>
      </c>
      <c r="D8" s="7">
        <v>75</v>
      </c>
      <c r="E8" s="10">
        <v>90</v>
      </c>
      <c r="F8" s="7">
        <v>0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10">
        <f>SUM(C6:C9)</f>
        <v>54</v>
      </c>
      <c r="D10" s="10">
        <f>SUM(D6:D9)</f>
        <v>506</v>
      </c>
      <c r="E10" s="10">
        <f>SUM(E6:E9)</f>
        <v>560</v>
      </c>
      <c r="F10" s="10">
        <f>SUM(F6:F9)</f>
        <v>8</v>
      </c>
    </row>
    <row r="11" spans="1:6" ht="11.25">
      <c r="A11" s="12"/>
      <c r="B11" s="13"/>
      <c r="C11" s="14"/>
      <c r="D11" s="14"/>
      <c r="E11" s="14"/>
      <c r="F11" s="14"/>
    </row>
    <row r="13" spans="1:6" ht="11.25">
      <c r="A13" s="16" t="s">
        <v>13</v>
      </c>
      <c r="B13" s="156" t="s">
        <v>14</v>
      </c>
      <c r="C13" s="154">
        <v>0</v>
      </c>
      <c r="D13" s="154">
        <v>5</v>
      </c>
      <c r="E13" s="155">
        <v>5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7</v>
      </c>
      <c r="D15" s="154">
        <v>37</v>
      </c>
      <c r="E15" s="155">
        <v>44</v>
      </c>
      <c r="F15" s="154">
        <v>1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43" t="s">
        <v>20</v>
      </c>
      <c r="B20" s="44"/>
      <c r="C20" s="7">
        <v>18</v>
      </c>
      <c r="D20" s="7">
        <v>211</v>
      </c>
      <c r="E20" s="10">
        <v>229</v>
      </c>
    </row>
    <row r="21" spans="1:4" ht="11.25">
      <c r="A21" s="25"/>
      <c r="B21" s="26"/>
      <c r="C21" s="26"/>
      <c r="D21" s="14"/>
    </row>
    <row r="22" spans="1:4" ht="11.25">
      <c r="A22" s="25"/>
      <c r="B22" s="26"/>
      <c r="C22" s="26"/>
      <c r="D22" s="14"/>
    </row>
    <row r="23" spans="1:11" ht="11.25">
      <c r="A23" s="2" t="s">
        <v>56</v>
      </c>
      <c r="D23" s="14"/>
      <c r="F23" s="41"/>
      <c r="G23" s="19"/>
      <c r="H23" s="26"/>
      <c r="I23" s="26"/>
      <c r="J23" s="14"/>
      <c r="K23" s="36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29" t="s">
        <v>22</v>
      </c>
      <c r="G24" s="19"/>
      <c r="H24" s="26"/>
      <c r="I24" s="26"/>
      <c r="J24" s="14"/>
      <c r="K24" s="36"/>
    </row>
    <row r="25" spans="1:11" ht="11.25">
      <c r="A25" s="45" t="s">
        <v>23</v>
      </c>
      <c r="B25" s="44"/>
      <c r="C25" s="7">
        <v>17</v>
      </c>
      <c r="D25" s="7">
        <v>150</v>
      </c>
      <c r="E25" s="10">
        <v>167</v>
      </c>
      <c r="F25" s="30">
        <f>(D25/E25)*100</f>
        <v>89.82035928143712</v>
      </c>
      <c r="G25" s="19"/>
      <c r="H25" s="26"/>
      <c r="I25" s="26"/>
      <c r="J25" s="14"/>
      <c r="K25" s="36"/>
    </row>
    <row r="26" spans="1:11" ht="11.25">
      <c r="A26" s="45" t="s">
        <v>24</v>
      </c>
      <c r="B26" s="44"/>
      <c r="C26" s="7">
        <v>13</v>
      </c>
      <c r="D26" s="7">
        <v>95</v>
      </c>
      <c r="E26" s="10">
        <v>108</v>
      </c>
      <c r="F26" s="30">
        <f>(D26/E26)*100</f>
        <v>87.96296296296296</v>
      </c>
      <c r="G26" s="19"/>
      <c r="H26" s="26"/>
      <c r="I26" s="26"/>
      <c r="J26" s="14"/>
      <c r="K26" s="36"/>
    </row>
    <row r="27" spans="1:6" ht="11.25">
      <c r="A27" s="2" t="s">
        <v>25</v>
      </c>
      <c r="B27" s="19"/>
      <c r="C27" s="19"/>
      <c r="D27" s="19"/>
      <c r="E27" s="19"/>
      <c r="F27" s="19"/>
    </row>
    <row r="30" ht="11.25">
      <c r="A30" s="2" t="s">
        <v>57</v>
      </c>
    </row>
    <row r="31" spans="1:10" ht="11.25">
      <c r="A31" s="29" t="s">
        <v>27</v>
      </c>
      <c r="B31" s="170" t="s">
        <v>28</v>
      </c>
      <c r="C31" s="170"/>
      <c r="D31" s="29" t="s">
        <v>29</v>
      </c>
      <c r="E31" s="24" t="s">
        <v>19</v>
      </c>
      <c r="F31" s="19"/>
      <c r="G31" s="19"/>
      <c r="H31" s="19"/>
      <c r="I31" s="19"/>
      <c r="J31" s="19"/>
    </row>
    <row r="32" spans="1:5" ht="11.25">
      <c r="A32" s="154">
        <v>3</v>
      </c>
      <c r="B32" s="154">
        <v>25</v>
      </c>
      <c r="C32" s="154"/>
      <c r="D32" s="154">
        <v>2</v>
      </c>
      <c r="E32" s="155">
        <v>30</v>
      </c>
    </row>
    <row r="33" spans="1:5" ht="11.25">
      <c r="A33" s="154"/>
      <c r="B33" s="154"/>
      <c r="C33" s="154"/>
      <c r="D33" s="154"/>
      <c r="E33" s="155"/>
    </row>
    <row r="34" spans="2:8" ht="11.25">
      <c r="B34" s="19"/>
      <c r="C34" s="19"/>
      <c r="D34" s="19"/>
      <c r="E34" s="19"/>
      <c r="F34" s="19"/>
      <c r="G34" s="19"/>
      <c r="H34" s="19"/>
    </row>
    <row r="35" spans="3:8" ht="11.25">
      <c r="C35" s="19"/>
      <c r="D35" s="19"/>
      <c r="E35" s="19"/>
      <c r="F35" s="19"/>
      <c r="G35" s="19"/>
      <c r="H35" s="19"/>
    </row>
    <row r="36" spans="3:8" ht="11.25">
      <c r="C36" s="19"/>
      <c r="D36" s="19"/>
      <c r="E36" s="19"/>
      <c r="F36" s="19"/>
      <c r="G36" s="19"/>
      <c r="H36" s="19"/>
    </row>
    <row r="38" ht="11.25">
      <c r="B38" s="37"/>
    </row>
  </sheetData>
  <sheetProtection/>
  <mergeCells count="18">
    <mergeCell ref="F15:F16"/>
    <mergeCell ref="A4:A10"/>
    <mergeCell ref="B4:B5"/>
    <mergeCell ref="C4:F4"/>
    <mergeCell ref="B13:B14"/>
    <mergeCell ref="C13:C14"/>
    <mergeCell ref="D13:D14"/>
    <mergeCell ref="E13:E14"/>
    <mergeCell ref="F13:F14"/>
    <mergeCell ref="D32:D33"/>
    <mergeCell ref="E32:E33"/>
    <mergeCell ref="B15:B16"/>
    <mergeCell ref="A32:A33"/>
    <mergeCell ref="B31:C31"/>
    <mergeCell ref="B32:C33"/>
    <mergeCell ref="C15:C16"/>
    <mergeCell ref="D15:D16"/>
    <mergeCell ref="E15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1.7109375" style="2" customWidth="1"/>
    <col min="6" max="10" width="11.421875" style="2" customWidth="1"/>
    <col min="11" max="11" width="12.140625" style="2" customWidth="1"/>
    <col min="12" max="16384" width="11.421875" style="2" customWidth="1"/>
  </cols>
  <sheetData>
    <row r="1" spans="1:4" ht="11.25">
      <c r="A1" s="32" t="s">
        <v>411</v>
      </c>
      <c r="C1" s="32"/>
      <c r="D1" s="32"/>
    </row>
    <row r="3" ht="11.25">
      <c r="A3" s="2" t="s">
        <v>58</v>
      </c>
    </row>
    <row r="4" spans="1:6" ht="11.25">
      <c r="A4" s="171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72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72"/>
      <c r="B6" s="6" t="s">
        <v>9</v>
      </c>
      <c r="C6" s="7">
        <v>473</v>
      </c>
      <c r="D6" s="7">
        <v>742</v>
      </c>
      <c r="E6" s="9">
        <v>1215</v>
      </c>
      <c r="F6" s="7">
        <v>8</v>
      </c>
    </row>
    <row r="7" spans="1:6" ht="11.25">
      <c r="A7" s="172"/>
      <c r="B7" s="6" t="s">
        <v>10</v>
      </c>
      <c r="C7" s="7">
        <v>350</v>
      </c>
      <c r="D7" s="7">
        <v>501</v>
      </c>
      <c r="E7" s="10">
        <v>851</v>
      </c>
      <c r="F7" s="7">
        <v>4</v>
      </c>
    </row>
    <row r="8" spans="1:6" ht="11.25">
      <c r="A8" s="172"/>
      <c r="B8" s="6" t="s">
        <v>11</v>
      </c>
      <c r="C8" s="7">
        <v>0</v>
      </c>
      <c r="D8" s="7">
        <v>0</v>
      </c>
      <c r="E8" s="10">
        <v>0</v>
      </c>
      <c r="F8" s="7">
        <v>0</v>
      </c>
    </row>
    <row r="9" spans="1:6" ht="11.25">
      <c r="A9" s="172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73"/>
      <c r="B10" s="11" t="s">
        <v>7</v>
      </c>
      <c r="C10" s="10">
        <f>SUM(C6:C9)</f>
        <v>823</v>
      </c>
      <c r="D10" s="9">
        <f>SUM(D6:D9)</f>
        <v>1243</v>
      </c>
      <c r="E10" s="9">
        <f>SUM(E6:E9)</f>
        <v>2066</v>
      </c>
      <c r="F10" s="10">
        <f>SUM(F6:F9)</f>
        <v>12</v>
      </c>
    </row>
    <row r="11" spans="1:6" ht="11.25">
      <c r="A11" s="12"/>
      <c r="B11" s="13"/>
      <c r="C11" s="14"/>
      <c r="D11" s="15"/>
      <c r="E11" s="15"/>
      <c r="F11" s="14"/>
    </row>
    <row r="13" spans="1:6" ht="11.25">
      <c r="A13" s="16" t="s">
        <v>13</v>
      </c>
      <c r="B13" s="156" t="s">
        <v>14</v>
      </c>
      <c r="C13" s="154">
        <v>13</v>
      </c>
      <c r="D13" s="154">
        <v>28</v>
      </c>
      <c r="E13" s="155">
        <v>41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214</v>
      </c>
      <c r="D15" s="154">
        <v>327</v>
      </c>
      <c r="E15" s="155">
        <v>541</v>
      </c>
      <c r="F15" s="154">
        <v>0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46" t="s">
        <v>20</v>
      </c>
      <c r="B20" s="47"/>
      <c r="C20" s="7">
        <v>465</v>
      </c>
      <c r="D20" s="7">
        <v>737</v>
      </c>
      <c r="E20" s="9">
        <v>1202</v>
      </c>
    </row>
    <row r="22" spans="1:11" ht="11.25">
      <c r="A22" s="25"/>
      <c r="B22" s="26"/>
      <c r="C22" s="26"/>
      <c r="D22" s="15"/>
      <c r="F22" s="41"/>
      <c r="G22" s="19"/>
      <c r="H22" s="26"/>
      <c r="I22" s="26"/>
      <c r="J22" s="14"/>
      <c r="K22" s="36"/>
    </row>
    <row r="23" spans="1:11" ht="11.25">
      <c r="A23" s="2" t="s">
        <v>59</v>
      </c>
      <c r="D23" s="15"/>
      <c r="F23" s="41"/>
      <c r="G23" s="19"/>
      <c r="H23" s="26"/>
      <c r="I23" s="26"/>
      <c r="J23" s="14"/>
      <c r="K23" s="36"/>
    </row>
    <row r="24" spans="1:11" ht="11.25">
      <c r="A24" s="48" t="s">
        <v>60</v>
      </c>
      <c r="B24" s="48"/>
      <c r="C24" s="29" t="s">
        <v>5</v>
      </c>
      <c r="D24" s="29" t="s">
        <v>6</v>
      </c>
      <c r="E24" s="24" t="s">
        <v>19</v>
      </c>
      <c r="F24" s="30" t="s">
        <v>22</v>
      </c>
      <c r="G24" s="19"/>
      <c r="H24" s="26"/>
      <c r="I24" s="26"/>
      <c r="J24" s="14"/>
      <c r="K24" s="36"/>
    </row>
    <row r="25" spans="1:11" ht="11.25">
      <c r="A25" s="6" t="s">
        <v>23</v>
      </c>
      <c r="B25" s="23"/>
      <c r="C25" s="7">
        <v>267</v>
      </c>
      <c r="D25" s="7">
        <v>405</v>
      </c>
      <c r="E25" s="10">
        <v>672</v>
      </c>
      <c r="F25" s="30">
        <f>(D25/E25)*100</f>
        <v>60.26785714285714</v>
      </c>
      <c r="G25" s="19"/>
      <c r="H25" s="26"/>
      <c r="I25" s="26"/>
      <c r="J25" s="14"/>
      <c r="K25" s="36"/>
    </row>
    <row r="26" spans="1:6" ht="11.25">
      <c r="A26" s="6" t="s">
        <v>24</v>
      </c>
      <c r="B26" s="23"/>
      <c r="C26" s="7">
        <v>170</v>
      </c>
      <c r="D26" s="7">
        <v>291</v>
      </c>
      <c r="E26" s="10">
        <v>461</v>
      </c>
      <c r="F26" s="30">
        <f>(D26/E26)*100</f>
        <v>63.1236442516269</v>
      </c>
    </row>
    <row r="27" spans="1:6" ht="11.25">
      <c r="A27" s="2" t="s">
        <v>25</v>
      </c>
      <c r="B27" s="19"/>
      <c r="C27" s="19"/>
      <c r="D27" s="19"/>
      <c r="E27" s="19"/>
      <c r="F27" s="19"/>
    </row>
    <row r="28" spans="1:6" ht="11.25">
      <c r="A28" s="19"/>
      <c r="B28" s="19"/>
      <c r="C28" s="19"/>
      <c r="D28" s="19"/>
      <c r="E28" s="19"/>
      <c r="F28" s="19"/>
    </row>
    <row r="29" spans="1:10" ht="11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ht="11.25">
      <c r="A30" s="2" t="s">
        <v>61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0</v>
      </c>
      <c r="B32" s="154">
        <v>39</v>
      </c>
      <c r="C32" s="154"/>
      <c r="D32" s="154">
        <v>1</v>
      </c>
      <c r="E32" s="155">
        <v>40</v>
      </c>
      <c r="F32" s="19"/>
    </row>
    <row r="33" spans="1:6" ht="11.25">
      <c r="A33" s="154"/>
      <c r="B33" s="154"/>
      <c r="C33" s="154"/>
      <c r="D33" s="154"/>
      <c r="E33" s="155"/>
      <c r="F33" s="19"/>
    </row>
    <row r="34" spans="1:6" ht="11.25">
      <c r="A34" s="19"/>
      <c r="B34" s="19"/>
      <c r="C34" s="19"/>
      <c r="D34" s="19"/>
      <c r="E34" s="19"/>
      <c r="F34" s="19"/>
    </row>
    <row r="35" ht="11.25">
      <c r="C35" s="31"/>
    </row>
    <row r="37" ht="11.25">
      <c r="C37" s="37"/>
    </row>
    <row r="38" ht="11.25">
      <c r="C38" s="37"/>
    </row>
  </sheetData>
  <sheetProtection/>
  <mergeCells count="18">
    <mergeCell ref="F15:F16"/>
    <mergeCell ref="B31:C31"/>
    <mergeCell ref="A32:A33"/>
    <mergeCell ref="B32:C33"/>
    <mergeCell ref="D32:D33"/>
    <mergeCell ref="E32:E33"/>
    <mergeCell ref="B15:B16"/>
    <mergeCell ref="C15:C16"/>
    <mergeCell ref="D15:D16"/>
    <mergeCell ref="E15:E16"/>
    <mergeCell ref="A4:A10"/>
    <mergeCell ref="B4:B5"/>
    <mergeCell ref="C4:F4"/>
    <mergeCell ref="B13:B14"/>
    <mergeCell ref="C13:C14"/>
    <mergeCell ref="D13:D14"/>
    <mergeCell ref="E13:E14"/>
    <mergeCell ref="F13:F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2.140625" style="2" customWidth="1"/>
    <col min="7" max="10" width="11.421875" style="2" customWidth="1"/>
    <col min="11" max="11" width="12.140625" style="2" customWidth="1"/>
    <col min="12" max="16384" width="11.421875" style="2" customWidth="1"/>
  </cols>
  <sheetData>
    <row r="1" spans="1:5" ht="11.25">
      <c r="A1" s="32" t="s">
        <v>412</v>
      </c>
      <c r="C1" s="32"/>
      <c r="D1" s="32"/>
      <c r="E1" s="32"/>
    </row>
    <row r="2" spans="2:5" ht="11.25">
      <c r="B2" s="32"/>
      <c r="E2" s="32"/>
    </row>
    <row r="3" ht="11.25">
      <c r="A3" s="2" t="s">
        <v>62</v>
      </c>
    </row>
    <row r="4" spans="1:6" ht="11.25">
      <c r="A4" s="171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72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72"/>
      <c r="B6" s="6" t="s">
        <v>9</v>
      </c>
      <c r="C6" s="7">
        <v>118</v>
      </c>
      <c r="D6" s="7">
        <v>141</v>
      </c>
      <c r="E6" s="10">
        <v>259</v>
      </c>
      <c r="F6" s="7">
        <v>0</v>
      </c>
    </row>
    <row r="7" spans="1:6" ht="11.25">
      <c r="A7" s="172"/>
      <c r="B7" s="6" t="s">
        <v>10</v>
      </c>
      <c r="C7" s="7">
        <v>109</v>
      </c>
      <c r="D7" s="7">
        <v>106</v>
      </c>
      <c r="E7" s="10">
        <v>215</v>
      </c>
      <c r="F7" s="7">
        <v>0</v>
      </c>
    </row>
    <row r="8" spans="1:6" ht="11.25">
      <c r="A8" s="172"/>
      <c r="B8" s="6" t="s">
        <v>11</v>
      </c>
      <c r="C8" s="7">
        <v>104</v>
      </c>
      <c r="D8" s="7">
        <v>63</v>
      </c>
      <c r="E8" s="10">
        <v>167</v>
      </c>
      <c r="F8" s="7">
        <v>1</v>
      </c>
    </row>
    <row r="9" spans="1:6" ht="11.25">
      <c r="A9" s="172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73"/>
      <c r="B10" s="6" t="s">
        <v>7</v>
      </c>
      <c r="C10" s="7">
        <f>SUM(C6:C9)</f>
        <v>331</v>
      </c>
      <c r="D10" s="7">
        <f>SUM(D6:D9)</f>
        <v>310</v>
      </c>
      <c r="E10" s="10">
        <f>SUM(E6:E9)</f>
        <v>641</v>
      </c>
      <c r="F10" s="7">
        <f>SUM(F6:F9)</f>
        <v>1</v>
      </c>
    </row>
    <row r="11" spans="1:6" ht="11.25">
      <c r="A11" s="12"/>
      <c r="B11" s="41"/>
      <c r="C11" s="26"/>
      <c r="D11" s="26"/>
      <c r="E11" s="14"/>
      <c r="F11" s="26"/>
    </row>
    <row r="13" spans="1:6" ht="11.25">
      <c r="A13" s="33" t="s">
        <v>13</v>
      </c>
      <c r="B13" s="23" t="s">
        <v>14</v>
      </c>
      <c r="C13" s="7">
        <v>0</v>
      </c>
      <c r="D13" s="7">
        <v>0</v>
      </c>
      <c r="E13" s="10">
        <v>0</v>
      </c>
      <c r="F13" s="7">
        <v>0</v>
      </c>
    </row>
    <row r="14" spans="1:6" ht="11.25">
      <c r="A14" s="34" t="s">
        <v>15</v>
      </c>
      <c r="B14" s="23"/>
      <c r="C14" s="29"/>
      <c r="D14" s="29"/>
      <c r="E14" s="24"/>
      <c r="F14" s="29"/>
    </row>
    <row r="15" spans="1:6" ht="11.25">
      <c r="A15" s="34" t="s">
        <v>16</v>
      </c>
      <c r="B15" s="23" t="s">
        <v>17</v>
      </c>
      <c r="C15" s="7">
        <v>12</v>
      </c>
      <c r="D15" s="7">
        <v>6</v>
      </c>
      <c r="E15" s="10">
        <v>18</v>
      </c>
      <c r="F15" s="7">
        <v>0</v>
      </c>
    </row>
    <row r="16" spans="1:6" ht="11.25">
      <c r="A16" s="35" t="s">
        <v>18</v>
      </c>
      <c r="B16" s="23"/>
      <c r="C16" s="29"/>
      <c r="D16" s="29"/>
      <c r="E16" s="24"/>
      <c r="F16" s="29"/>
    </row>
    <row r="17" spans="1:6" ht="11.25">
      <c r="A17" s="19"/>
      <c r="B17" s="19"/>
      <c r="C17" s="49"/>
      <c r="D17" s="49"/>
      <c r="E17" s="50"/>
      <c r="F17" s="49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46" t="s">
        <v>20</v>
      </c>
      <c r="B20" s="47"/>
      <c r="C20" s="7">
        <v>117</v>
      </c>
      <c r="D20" s="7">
        <v>140</v>
      </c>
      <c r="E20" s="10">
        <v>257</v>
      </c>
    </row>
    <row r="21" spans="1:5" ht="11.25">
      <c r="A21" s="19"/>
      <c r="B21" s="19"/>
      <c r="C21" s="26"/>
      <c r="D21" s="26"/>
      <c r="E21" s="14"/>
    </row>
    <row r="22" spans="1:11" ht="11.25">
      <c r="A22" s="25"/>
      <c r="B22" s="26"/>
      <c r="C22" s="26"/>
      <c r="D22" s="14"/>
      <c r="F22" s="41"/>
      <c r="G22" s="19"/>
      <c r="H22" s="26"/>
      <c r="I22" s="26"/>
      <c r="J22" s="14"/>
      <c r="K22" s="36"/>
    </row>
    <row r="23" spans="1:11" ht="11.25">
      <c r="A23" s="2" t="s">
        <v>63</v>
      </c>
      <c r="D23" s="26"/>
      <c r="E23" s="14"/>
      <c r="G23" s="19"/>
      <c r="H23" s="26"/>
      <c r="I23" s="26"/>
      <c r="J23" s="14"/>
      <c r="K23" s="36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30" t="s">
        <v>22</v>
      </c>
      <c r="G24" s="19"/>
      <c r="H24" s="26"/>
      <c r="I24" s="26"/>
      <c r="J24" s="14"/>
      <c r="K24" s="36"/>
    </row>
    <row r="25" spans="1:11" ht="11.25">
      <c r="A25" s="45" t="s">
        <v>23</v>
      </c>
      <c r="B25" s="44"/>
      <c r="C25" s="7">
        <v>149</v>
      </c>
      <c r="D25" s="7">
        <v>97</v>
      </c>
      <c r="E25" s="10">
        <v>246</v>
      </c>
      <c r="F25" s="30">
        <f>(D25/E25)*100</f>
        <v>39.43089430894309</v>
      </c>
      <c r="G25" s="19"/>
      <c r="H25" s="26"/>
      <c r="I25" s="26"/>
      <c r="J25" s="14"/>
      <c r="K25" s="36"/>
    </row>
    <row r="26" spans="1:6" ht="11.25">
      <c r="A26" s="45" t="s">
        <v>24</v>
      </c>
      <c r="B26" s="44"/>
      <c r="C26" s="7">
        <v>120</v>
      </c>
      <c r="D26" s="7">
        <v>84</v>
      </c>
      <c r="E26" s="10">
        <v>204</v>
      </c>
      <c r="F26" s="30">
        <f>(D26/E26)*100</f>
        <v>41.17647058823529</v>
      </c>
    </row>
    <row r="27" spans="1:6" ht="11.25">
      <c r="A27" s="2" t="s">
        <v>25</v>
      </c>
      <c r="B27" s="19"/>
      <c r="C27" s="19"/>
      <c r="D27" s="19"/>
      <c r="E27" s="19"/>
      <c r="F27" s="19"/>
    </row>
    <row r="29" spans="6:10" ht="11.25">
      <c r="F29" s="19"/>
      <c r="G29" s="19"/>
      <c r="H29" s="19"/>
      <c r="I29" s="19"/>
      <c r="J29" s="19"/>
    </row>
    <row r="30" ht="11.25">
      <c r="A30" s="2" t="s">
        <v>64</v>
      </c>
    </row>
    <row r="31" spans="1:6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</row>
    <row r="32" spans="1:6" ht="11.25">
      <c r="A32" s="154">
        <v>0</v>
      </c>
      <c r="B32" s="154">
        <v>17</v>
      </c>
      <c r="C32" s="154"/>
      <c r="D32" s="154">
        <v>2</v>
      </c>
      <c r="E32" s="155">
        <v>19</v>
      </c>
      <c r="F32" s="19"/>
    </row>
    <row r="33" spans="1:6" ht="11.25">
      <c r="A33" s="154"/>
      <c r="B33" s="154"/>
      <c r="C33" s="154"/>
      <c r="D33" s="154"/>
      <c r="E33" s="155"/>
      <c r="F33" s="19"/>
    </row>
    <row r="35" ht="11.25">
      <c r="C35" s="37"/>
    </row>
    <row r="36" ht="11.25">
      <c r="C36" s="37"/>
    </row>
  </sheetData>
  <sheetProtection/>
  <mergeCells count="8">
    <mergeCell ref="A4:A10"/>
    <mergeCell ref="B4:B5"/>
    <mergeCell ref="C4:F4"/>
    <mergeCell ref="B31:C31"/>
    <mergeCell ref="A32:A33"/>
    <mergeCell ref="B32:C33"/>
    <mergeCell ref="D32:D33"/>
    <mergeCell ref="E32:E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2.140625" style="2" customWidth="1"/>
    <col min="7" max="10" width="11.421875" style="2" customWidth="1"/>
    <col min="11" max="11" width="11.8515625" style="2" customWidth="1"/>
    <col min="12" max="16384" width="11.421875" style="2" customWidth="1"/>
  </cols>
  <sheetData>
    <row r="1" spans="1:3" ht="11.25">
      <c r="A1" s="32" t="s">
        <v>413</v>
      </c>
      <c r="B1" s="32"/>
      <c r="C1" s="32"/>
    </row>
    <row r="4" ht="11.25">
      <c r="A4" s="2" t="s">
        <v>65</v>
      </c>
    </row>
    <row r="5" spans="1:6" ht="11.25">
      <c r="A5" s="165" t="s">
        <v>2</v>
      </c>
      <c r="B5" s="162" t="s">
        <v>3</v>
      </c>
      <c r="C5" s="163" t="s">
        <v>4</v>
      </c>
      <c r="D5" s="163"/>
      <c r="E5" s="163"/>
      <c r="F5" s="163"/>
    </row>
    <row r="6" spans="1:6" ht="11.25">
      <c r="A6" s="163"/>
      <c r="B6" s="162"/>
      <c r="C6" s="5" t="s">
        <v>5</v>
      </c>
      <c r="D6" s="5" t="s">
        <v>6</v>
      </c>
      <c r="E6" s="4" t="s">
        <v>7</v>
      </c>
      <c r="F6" s="3" t="s">
        <v>8</v>
      </c>
    </row>
    <row r="7" spans="1:6" ht="11.25">
      <c r="A7" s="163"/>
      <c r="B7" s="6" t="s">
        <v>9</v>
      </c>
      <c r="C7" s="7">
        <v>91</v>
      </c>
      <c r="D7" s="7">
        <v>137</v>
      </c>
      <c r="E7" s="10">
        <v>228</v>
      </c>
      <c r="F7" s="7">
        <v>0</v>
      </c>
    </row>
    <row r="8" spans="1:6" ht="11.25">
      <c r="A8" s="163"/>
      <c r="B8" s="6" t="s">
        <v>10</v>
      </c>
      <c r="C8" s="7">
        <v>53</v>
      </c>
      <c r="D8" s="7">
        <v>77</v>
      </c>
      <c r="E8" s="10">
        <v>130</v>
      </c>
      <c r="F8" s="7">
        <v>0</v>
      </c>
    </row>
    <row r="9" spans="1:6" ht="11.25">
      <c r="A9" s="163"/>
      <c r="B9" s="6" t="s">
        <v>11</v>
      </c>
      <c r="C9" s="7">
        <v>65</v>
      </c>
      <c r="D9" s="7">
        <v>118</v>
      </c>
      <c r="E9" s="10">
        <v>183</v>
      </c>
      <c r="F9" s="7">
        <v>0</v>
      </c>
    </row>
    <row r="10" spans="1:6" ht="11.25">
      <c r="A10" s="163"/>
      <c r="B10" s="6" t="s">
        <v>12</v>
      </c>
      <c r="C10" s="7">
        <v>0</v>
      </c>
      <c r="D10" s="7">
        <v>0</v>
      </c>
      <c r="E10" s="10">
        <v>0</v>
      </c>
      <c r="F10" s="7">
        <v>0</v>
      </c>
    </row>
    <row r="11" spans="1:6" ht="11.25">
      <c r="A11" s="163"/>
      <c r="B11" s="11" t="s">
        <v>7</v>
      </c>
      <c r="C11" s="10">
        <v>209</v>
      </c>
      <c r="D11" s="10">
        <v>332</v>
      </c>
      <c r="E11" s="10">
        <v>541</v>
      </c>
      <c r="F11" s="10">
        <v>0</v>
      </c>
    </row>
    <row r="12" spans="1:6" ht="11.25">
      <c r="A12" s="12"/>
      <c r="B12" s="13"/>
      <c r="C12" s="14"/>
      <c r="D12" s="14"/>
      <c r="E12" s="14"/>
      <c r="F12" s="14"/>
    </row>
    <row r="14" spans="1:6" ht="11.25">
      <c r="A14" s="33" t="s">
        <v>13</v>
      </c>
      <c r="B14" s="156" t="s">
        <v>14</v>
      </c>
      <c r="C14" s="154">
        <v>1</v>
      </c>
      <c r="D14" s="154">
        <v>0</v>
      </c>
      <c r="E14" s="155">
        <v>1</v>
      </c>
      <c r="F14" s="154">
        <v>0</v>
      </c>
    </row>
    <row r="15" spans="1:6" ht="11.25">
      <c r="A15" s="34" t="s">
        <v>15</v>
      </c>
      <c r="B15" s="156"/>
      <c r="C15" s="154"/>
      <c r="D15" s="154"/>
      <c r="E15" s="155"/>
      <c r="F15" s="154"/>
    </row>
    <row r="16" spans="1:6" ht="11.25">
      <c r="A16" s="34" t="s">
        <v>16</v>
      </c>
      <c r="B16" s="156" t="s">
        <v>17</v>
      </c>
      <c r="C16" s="154">
        <v>16</v>
      </c>
      <c r="D16" s="154">
        <v>10</v>
      </c>
      <c r="E16" s="155">
        <v>26</v>
      </c>
      <c r="F16" s="154">
        <v>0</v>
      </c>
    </row>
    <row r="17" spans="1:6" ht="11.25">
      <c r="A17" s="35" t="s">
        <v>18</v>
      </c>
      <c r="B17" s="156"/>
      <c r="C17" s="154"/>
      <c r="D17" s="154"/>
      <c r="E17" s="155"/>
      <c r="F17" s="154"/>
    </row>
    <row r="18" spans="1:6" ht="11.25">
      <c r="A18" s="19"/>
      <c r="B18" s="20"/>
      <c r="C18" s="21"/>
      <c r="D18" s="21"/>
      <c r="E18" s="22"/>
      <c r="F18" s="21"/>
    </row>
    <row r="20" spans="3:5" ht="11.25">
      <c r="C20" s="29" t="s">
        <v>5</v>
      </c>
      <c r="D20" s="29" t="s">
        <v>6</v>
      </c>
      <c r="E20" s="24" t="s">
        <v>19</v>
      </c>
    </row>
    <row r="21" spans="1:5" ht="11.25">
      <c r="A21" s="43" t="s">
        <v>20</v>
      </c>
      <c r="B21" s="44"/>
      <c r="C21" s="7">
        <v>84</v>
      </c>
      <c r="D21" s="7">
        <v>125</v>
      </c>
      <c r="E21" s="10">
        <v>209</v>
      </c>
    </row>
    <row r="23" spans="1:11" ht="11.25">
      <c r="A23" s="25"/>
      <c r="B23" s="26"/>
      <c r="C23" s="26"/>
      <c r="D23" s="14"/>
      <c r="F23" s="41"/>
      <c r="G23" s="19"/>
      <c r="H23" s="31"/>
      <c r="I23" s="31"/>
      <c r="J23" s="14"/>
      <c r="K23" s="36"/>
    </row>
    <row r="24" spans="1:11" ht="11.25">
      <c r="A24" s="2" t="s">
        <v>66</v>
      </c>
      <c r="D24" s="26"/>
      <c r="E24" s="14"/>
      <c r="G24" s="19"/>
      <c r="H24" s="31"/>
      <c r="I24" s="31"/>
      <c r="J24" s="14"/>
      <c r="K24" s="36"/>
    </row>
    <row r="25" spans="1:11" ht="11.25">
      <c r="A25" s="28"/>
      <c r="B25" s="28"/>
      <c r="C25" s="29" t="s">
        <v>5</v>
      </c>
      <c r="D25" s="29" t="s">
        <v>6</v>
      </c>
      <c r="E25" s="24" t="s">
        <v>19</v>
      </c>
      <c r="F25" s="30" t="s">
        <v>22</v>
      </c>
      <c r="G25" s="19"/>
      <c r="H25" s="31"/>
      <c r="I25" s="31"/>
      <c r="J25" s="14"/>
      <c r="K25" s="36"/>
    </row>
    <row r="26" spans="1:11" ht="11.25">
      <c r="A26" s="6" t="s">
        <v>23</v>
      </c>
      <c r="B26" s="23"/>
      <c r="C26" s="51">
        <v>65</v>
      </c>
      <c r="D26" s="51">
        <v>85</v>
      </c>
      <c r="E26" s="10">
        <v>150</v>
      </c>
      <c r="F26" s="30">
        <f>(D26/E26)*100</f>
        <v>56.666666666666664</v>
      </c>
      <c r="G26" s="19"/>
      <c r="H26" s="31"/>
      <c r="I26" s="31"/>
      <c r="J26" s="14"/>
      <c r="K26" s="36"/>
    </row>
    <row r="27" spans="1:11" ht="11.25">
      <c r="A27" s="6" t="s">
        <v>24</v>
      </c>
      <c r="B27" s="23"/>
      <c r="C27" s="51">
        <v>55</v>
      </c>
      <c r="D27" s="51">
        <v>77</v>
      </c>
      <c r="E27" s="10">
        <v>132</v>
      </c>
      <c r="F27" s="30">
        <f>(D27/E27)*100</f>
        <v>58.333333333333336</v>
      </c>
      <c r="G27" s="19"/>
      <c r="H27" s="31"/>
      <c r="I27" s="31"/>
      <c r="J27" s="14"/>
      <c r="K27" s="36"/>
    </row>
    <row r="28" spans="1:6" ht="11.25">
      <c r="A28" s="2" t="s">
        <v>25</v>
      </c>
      <c r="B28" s="19"/>
      <c r="C28" s="19"/>
      <c r="D28" s="19"/>
      <c r="E28" s="19"/>
      <c r="F28" s="19"/>
    </row>
    <row r="30" spans="2:10" ht="11.25">
      <c r="B30" s="19"/>
      <c r="C30" s="19"/>
      <c r="D30" s="19"/>
      <c r="E30" s="19"/>
      <c r="F30" s="19"/>
      <c r="G30" s="19"/>
      <c r="H30" s="19"/>
      <c r="I30" s="19"/>
      <c r="J30" s="19"/>
    </row>
    <row r="31" ht="11.25">
      <c r="A31" s="2" t="s">
        <v>67</v>
      </c>
    </row>
    <row r="32" spans="1:10" ht="11.25">
      <c r="A32" s="5" t="s">
        <v>27</v>
      </c>
      <c r="B32" s="156" t="s">
        <v>28</v>
      </c>
      <c r="C32" s="156"/>
      <c r="D32" s="5" t="s">
        <v>29</v>
      </c>
      <c r="E32" s="4" t="s">
        <v>19</v>
      </c>
      <c r="F32" s="19"/>
      <c r="G32" s="19"/>
      <c r="H32" s="19"/>
      <c r="I32" s="19"/>
      <c r="J32" s="19"/>
    </row>
    <row r="33" spans="1:6" ht="11.25">
      <c r="A33" s="154">
        <v>7</v>
      </c>
      <c r="B33" s="154">
        <v>23</v>
      </c>
      <c r="C33" s="154"/>
      <c r="D33" s="154">
        <v>2</v>
      </c>
      <c r="E33" s="155">
        <v>32</v>
      </c>
      <c r="F33" s="19"/>
    </row>
    <row r="34" spans="1:6" ht="11.25">
      <c r="A34" s="154"/>
      <c r="B34" s="154"/>
      <c r="C34" s="154"/>
      <c r="D34" s="154"/>
      <c r="E34" s="155"/>
      <c r="F34" s="19"/>
    </row>
    <row r="35" spans="2:8" ht="11.25">
      <c r="B35" s="19"/>
      <c r="C35" s="19"/>
      <c r="D35" s="19"/>
      <c r="E35" s="19"/>
      <c r="F35" s="19"/>
      <c r="G35" s="19"/>
      <c r="H35" s="19"/>
    </row>
    <row r="36" spans="2:8" ht="11.25">
      <c r="B36" s="19"/>
      <c r="D36" s="19"/>
      <c r="E36" s="19"/>
      <c r="F36" s="19"/>
      <c r="G36" s="19"/>
      <c r="H36" s="19"/>
    </row>
    <row r="38" ht="11.25">
      <c r="C38" s="37"/>
    </row>
    <row r="39" ht="11.25">
      <c r="C39" s="37"/>
    </row>
  </sheetData>
  <sheetProtection/>
  <mergeCells count="18">
    <mergeCell ref="F16:F17"/>
    <mergeCell ref="B16:B17"/>
    <mergeCell ref="C14:C15"/>
    <mergeCell ref="D14:D15"/>
    <mergeCell ref="E14:E15"/>
    <mergeCell ref="C16:C17"/>
    <mergeCell ref="D16:D17"/>
    <mergeCell ref="E16:E17"/>
    <mergeCell ref="B32:C32"/>
    <mergeCell ref="A33:A34"/>
    <mergeCell ref="D33:D34"/>
    <mergeCell ref="E33:E34"/>
    <mergeCell ref="B33:C34"/>
    <mergeCell ref="A5:A11"/>
    <mergeCell ref="B5:B6"/>
    <mergeCell ref="C5:F5"/>
    <mergeCell ref="B14:B15"/>
    <mergeCell ref="F14:F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1.8515625" style="2" customWidth="1"/>
    <col min="6" max="6" width="12.421875" style="2" customWidth="1"/>
    <col min="7" max="10" width="11.421875" style="2" customWidth="1"/>
    <col min="11" max="11" width="12.28125" style="2" customWidth="1"/>
    <col min="12" max="16384" width="11.421875" style="2" customWidth="1"/>
  </cols>
  <sheetData>
    <row r="1" spans="1:4" ht="11.25">
      <c r="A1" s="32" t="s">
        <v>414</v>
      </c>
      <c r="C1" s="32"/>
      <c r="D1" s="32"/>
    </row>
    <row r="3" ht="11.25">
      <c r="A3" s="2" t="s">
        <v>68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229</v>
      </c>
      <c r="D6" s="8">
        <v>6160</v>
      </c>
      <c r="E6" s="9">
        <v>6389</v>
      </c>
      <c r="F6" s="7">
        <v>361</v>
      </c>
    </row>
    <row r="7" spans="1:6" ht="11.25">
      <c r="A7" s="163"/>
      <c r="B7" s="6" t="s">
        <v>10</v>
      </c>
      <c r="C7" s="7">
        <v>0</v>
      </c>
      <c r="D7" s="7">
        <v>0</v>
      </c>
      <c r="E7" s="10">
        <v>0</v>
      </c>
      <c r="F7" s="7">
        <v>0</v>
      </c>
    </row>
    <row r="8" spans="1:6" ht="11.25">
      <c r="A8" s="163"/>
      <c r="B8" s="6" t="s">
        <v>11</v>
      </c>
      <c r="C8" s="7">
        <v>0</v>
      </c>
      <c r="D8" s="7">
        <v>0</v>
      </c>
      <c r="E8" s="10">
        <v>0</v>
      </c>
      <c r="F8" s="7">
        <v>0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10">
        <f>SUM(C6:C9)</f>
        <v>229</v>
      </c>
      <c r="D10" s="9">
        <f>SUM(D6:D9)</f>
        <v>6160</v>
      </c>
      <c r="E10" s="9">
        <f>SUM(E6:E9)</f>
        <v>6389</v>
      </c>
      <c r="F10" s="10">
        <f>SUM(F6:F9)</f>
        <v>361</v>
      </c>
    </row>
    <row r="11" spans="1:6" ht="11.25">
      <c r="A11" s="12"/>
      <c r="B11" s="13"/>
      <c r="C11" s="14"/>
      <c r="D11" s="15"/>
      <c r="E11" s="15"/>
      <c r="F11" s="14"/>
    </row>
    <row r="13" spans="1:6" ht="11.25">
      <c r="A13" s="33" t="s">
        <v>13</v>
      </c>
      <c r="B13" s="156" t="s">
        <v>14</v>
      </c>
      <c r="C13" s="154">
        <v>7</v>
      </c>
      <c r="D13" s="154">
        <v>621</v>
      </c>
      <c r="E13" s="155">
        <v>628</v>
      </c>
      <c r="F13" s="154">
        <v>28</v>
      </c>
    </row>
    <row r="14" spans="1:6" ht="11.25">
      <c r="A14" s="34" t="s">
        <v>15</v>
      </c>
      <c r="B14" s="156"/>
      <c r="C14" s="154"/>
      <c r="D14" s="154"/>
      <c r="E14" s="155"/>
      <c r="F14" s="154"/>
    </row>
    <row r="15" spans="1:6" ht="11.25">
      <c r="A15" s="34" t="s">
        <v>16</v>
      </c>
      <c r="B15" s="156" t="s">
        <v>17</v>
      </c>
      <c r="C15" s="154">
        <v>5</v>
      </c>
      <c r="D15" s="154">
        <v>326</v>
      </c>
      <c r="E15" s="155">
        <v>331</v>
      </c>
      <c r="F15" s="154">
        <v>9</v>
      </c>
    </row>
    <row r="16" spans="1:6" ht="11.25">
      <c r="A16" s="35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43" t="s">
        <v>20</v>
      </c>
      <c r="B20" s="44"/>
      <c r="C20" s="7">
        <v>213</v>
      </c>
      <c r="D20" s="8">
        <v>5580</v>
      </c>
      <c r="E20" s="9">
        <v>5793</v>
      </c>
    </row>
    <row r="22" spans="1:11" ht="11.25">
      <c r="A22" s="25"/>
      <c r="B22" s="26"/>
      <c r="C22" s="27"/>
      <c r="D22" s="15"/>
      <c r="F22" s="41"/>
      <c r="G22" s="19"/>
      <c r="H22" s="26"/>
      <c r="I22" s="27"/>
      <c r="J22" s="15"/>
      <c r="K22" s="36"/>
    </row>
    <row r="23" spans="1:11" ht="11.25">
      <c r="A23" s="2" t="s">
        <v>69</v>
      </c>
      <c r="D23" s="27"/>
      <c r="E23" s="15"/>
      <c r="G23" s="19"/>
      <c r="H23" s="26"/>
      <c r="I23" s="27"/>
      <c r="J23" s="15"/>
      <c r="K23" s="36"/>
    </row>
    <row r="24" spans="1:11" ht="11.25">
      <c r="A24" s="48" t="s">
        <v>60</v>
      </c>
      <c r="B24" s="48"/>
      <c r="C24" s="29" t="s">
        <v>5</v>
      </c>
      <c r="D24" s="29" t="s">
        <v>6</v>
      </c>
      <c r="E24" s="24" t="s">
        <v>19</v>
      </c>
      <c r="F24" s="30" t="s">
        <v>22</v>
      </c>
      <c r="G24" s="19"/>
      <c r="H24" s="26"/>
      <c r="I24" s="27"/>
      <c r="J24" s="15"/>
      <c r="K24" s="36"/>
    </row>
    <row r="25" spans="1:11" ht="11.25">
      <c r="A25" s="6" t="s">
        <v>23</v>
      </c>
      <c r="B25" s="23"/>
      <c r="C25" s="7">
        <v>126</v>
      </c>
      <c r="D25" s="8">
        <v>4088</v>
      </c>
      <c r="E25" s="9">
        <v>4214</v>
      </c>
      <c r="F25" s="30">
        <f>(D25/E25)*100</f>
        <v>97.00996677740864</v>
      </c>
      <c r="G25" s="19"/>
      <c r="H25" s="26"/>
      <c r="I25" s="27"/>
      <c r="J25" s="15"/>
      <c r="K25" s="36"/>
    </row>
    <row r="26" spans="1:11" ht="11.25">
      <c r="A26" s="6" t="s">
        <v>24</v>
      </c>
      <c r="B26" s="23"/>
      <c r="C26" s="7">
        <v>103</v>
      </c>
      <c r="D26" s="8">
        <v>3531</v>
      </c>
      <c r="E26" s="9">
        <v>3634</v>
      </c>
      <c r="F26" s="30">
        <f>(D26/E26)*100</f>
        <v>97.16565767749037</v>
      </c>
      <c r="G26" s="19"/>
      <c r="H26" s="26"/>
      <c r="I26" s="27"/>
      <c r="J26" s="15"/>
      <c r="K26" s="36"/>
    </row>
    <row r="27" spans="1:6" ht="11.25">
      <c r="A27" s="2" t="s">
        <v>25</v>
      </c>
      <c r="B27" s="19"/>
      <c r="C27" s="19"/>
      <c r="D27" s="19"/>
      <c r="E27" s="19"/>
      <c r="F27" s="19"/>
    </row>
    <row r="28" spans="2:6" ht="11.25">
      <c r="B28" s="19"/>
      <c r="C28" s="19"/>
      <c r="D28" s="19"/>
      <c r="E28" s="19"/>
      <c r="F28" s="19"/>
    </row>
    <row r="29" spans="2:8" ht="11.25">
      <c r="B29" s="19"/>
      <c r="C29" s="19"/>
      <c r="D29" s="19"/>
      <c r="E29" s="19"/>
      <c r="F29" s="19"/>
      <c r="G29" s="19"/>
      <c r="H29" s="19"/>
    </row>
    <row r="30" ht="11.25">
      <c r="A30" s="2" t="s">
        <v>70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47</v>
      </c>
      <c r="B32" s="154">
        <v>145</v>
      </c>
      <c r="C32" s="154"/>
      <c r="D32" s="154">
        <v>12</v>
      </c>
      <c r="E32" s="155">
        <v>204</v>
      </c>
      <c r="F32" s="19"/>
    </row>
    <row r="33" spans="1:6" ht="11.25">
      <c r="A33" s="154"/>
      <c r="B33" s="154"/>
      <c r="C33" s="154"/>
      <c r="D33" s="154"/>
      <c r="E33" s="155"/>
      <c r="F33" s="19"/>
    </row>
    <row r="40" ht="11.25">
      <c r="D40" s="37"/>
    </row>
  </sheetData>
  <sheetProtection/>
  <mergeCells count="18">
    <mergeCell ref="A4:A10"/>
    <mergeCell ref="B4:B5"/>
    <mergeCell ref="C4:F4"/>
    <mergeCell ref="B13:B14"/>
    <mergeCell ref="C13:C14"/>
    <mergeCell ref="D13:D14"/>
    <mergeCell ref="E13:E14"/>
    <mergeCell ref="F13:F14"/>
    <mergeCell ref="F15:F16"/>
    <mergeCell ref="B31:C31"/>
    <mergeCell ref="A32:A33"/>
    <mergeCell ref="B32:C33"/>
    <mergeCell ref="D32:D33"/>
    <mergeCell ref="E32:E33"/>
    <mergeCell ref="C15:C16"/>
    <mergeCell ref="B15:B16"/>
    <mergeCell ref="D15:D16"/>
    <mergeCell ref="E15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28125" style="2" customWidth="1"/>
    <col min="6" max="6" width="12.7109375" style="2" customWidth="1"/>
    <col min="7" max="10" width="11.421875" style="2" customWidth="1"/>
    <col min="11" max="11" width="11.8515625" style="2" customWidth="1"/>
    <col min="12" max="16384" width="11.421875" style="2" customWidth="1"/>
  </cols>
  <sheetData>
    <row r="1" spans="1:5" ht="11.25">
      <c r="A1" s="32" t="s">
        <v>399</v>
      </c>
      <c r="C1" s="32"/>
      <c r="D1" s="32"/>
      <c r="E1" s="32"/>
    </row>
    <row r="3" ht="11.25">
      <c r="A3" s="2" t="s">
        <v>71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104</v>
      </c>
      <c r="D6" s="8">
        <v>1284</v>
      </c>
      <c r="E6" s="9">
        <v>1388</v>
      </c>
      <c r="F6" s="7">
        <v>10</v>
      </c>
    </row>
    <row r="7" spans="1:6" ht="11.25">
      <c r="A7" s="163"/>
      <c r="B7" s="6" t="s">
        <v>10</v>
      </c>
      <c r="C7" s="7">
        <v>4</v>
      </c>
      <c r="D7" s="7">
        <v>79</v>
      </c>
      <c r="E7" s="10">
        <v>83</v>
      </c>
      <c r="F7" s="7">
        <v>0</v>
      </c>
    </row>
    <row r="8" spans="1:6" ht="11.25">
      <c r="A8" s="163"/>
      <c r="B8" s="6" t="s">
        <v>11</v>
      </c>
      <c r="C8" s="7">
        <v>0</v>
      </c>
      <c r="D8" s="7">
        <v>0</v>
      </c>
      <c r="E8" s="10">
        <v>0</v>
      </c>
      <c r="F8" s="7">
        <v>0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10">
        <f>SUM(C6:C9)</f>
        <v>108</v>
      </c>
      <c r="D10" s="9">
        <f>SUM(D6:D9)</f>
        <v>1363</v>
      </c>
      <c r="E10" s="9">
        <f>SUM(E6:E9)</f>
        <v>1471</v>
      </c>
      <c r="F10" s="10">
        <f>SUM(F6:F9)</f>
        <v>10</v>
      </c>
    </row>
    <row r="11" spans="1:6" ht="11.25">
      <c r="A11" s="12"/>
      <c r="B11" s="13"/>
      <c r="C11" s="14"/>
      <c r="D11" s="15"/>
      <c r="E11" s="15"/>
      <c r="F11" s="14"/>
    </row>
    <row r="13" spans="1:6" ht="11.25">
      <c r="A13" s="16" t="s">
        <v>13</v>
      </c>
      <c r="B13" s="156" t="s">
        <v>14</v>
      </c>
      <c r="C13" s="154">
        <v>0</v>
      </c>
      <c r="D13" s="154">
        <v>0</v>
      </c>
      <c r="E13" s="155">
        <v>0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0</v>
      </c>
      <c r="D15" s="154">
        <v>0</v>
      </c>
      <c r="E15" s="155">
        <v>0</v>
      </c>
      <c r="F15" s="154">
        <v>0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23" t="s">
        <v>20</v>
      </c>
      <c r="B20" s="23"/>
      <c r="C20" s="7">
        <v>108</v>
      </c>
      <c r="D20" s="8">
        <v>1300</v>
      </c>
      <c r="E20" s="9">
        <v>1408</v>
      </c>
    </row>
    <row r="22" spans="1:11" ht="11.25">
      <c r="A22" s="25"/>
      <c r="B22" s="26"/>
      <c r="C22" s="26"/>
      <c r="D22" s="14"/>
      <c r="F22" s="41"/>
      <c r="G22" s="19"/>
      <c r="H22" s="26"/>
      <c r="I22" s="26"/>
      <c r="J22" s="14"/>
      <c r="K22" s="19"/>
    </row>
    <row r="23" spans="1:11" ht="11.25">
      <c r="A23" s="2" t="s">
        <v>72</v>
      </c>
      <c r="D23" s="26"/>
      <c r="E23" s="14"/>
      <c r="G23" s="41"/>
      <c r="H23" s="19"/>
      <c r="I23" s="26"/>
      <c r="J23" s="14"/>
      <c r="K23" s="19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52" t="s">
        <v>22</v>
      </c>
      <c r="G24" s="41"/>
      <c r="H24" s="19"/>
      <c r="I24" s="26"/>
      <c r="J24" s="14"/>
      <c r="K24" s="19"/>
    </row>
    <row r="25" spans="1:11" ht="11.25">
      <c r="A25" s="6" t="s">
        <v>23</v>
      </c>
      <c r="B25" s="23"/>
      <c r="C25" s="7">
        <v>0</v>
      </c>
      <c r="D25" s="7">
        <v>0</v>
      </c>
      <c r="E25" s="10">
        <v>0</v>
      </c>
      <c r="F25" s="23"/>
      <c r="G25" s="41"/>
      <c r="H25" s="19"/>
      <c r="I25" s="26"/>
      <c r="J25" s="14"/>
      <c r="K25" s="19"/>
    </row>
    <row r="26" spans="1:6" ht="11.25">
      <c r="A26" s="6" t="s">
        <v>24</v>
      </c>
      <c r="B26" s="23"/>
      <c r="C26" s="7">
        <v>0</v>
      </c>
      <c r="D26" s="7">
        <v>0</v>
      </c>
      <c r="E26" s="10">
        <v>0</v>
      </c>
      <c r="F26" s="23"/>
    </row>
    <row r="27" spans="1:6" ht="11.25">
      <c r="A27" s="2" t="s">
        <v>25</v>
      </c>
      <c r="B27" s="19"/>
      <c r="C27" s="19"/>
      <c r="D27" s="19"/>
      <c r="E27" s="19"/>
      <c r="F27" s="19"/>
    </row>
    <row r="28" spans="2:6" ht="11.25">
      <c r="B28" s="19"/>
      <c r="C28" s="19"/>
      <c r="D28" s="19"/>
      <c r="E28" s="19"/>
      <c r="F28" s="19"/>
    </row>
    <row r="29" spans="2:8" ht="11.25">
      <c r="B29" s="19"/>
      <c r="C29" s="19"/>
      <c r="D29" s="19"/>
      <c r="E29" s="19"/>
      <c r="F29" s="19"/>
      <c r="G29" s="19"/>
      <c r="H29" s="19"/>
    </row>
    <row r="30" ht="11.25">
      <c r="A30" s="2" t="s">
        <v>73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3</v>
      </c>
      <c r="B32" s="154">
        <v>27</v>
      </c>
      <c r="C32" s="154"/>
      <c r="D32" s="154">
        <v>0</v>
      </c>
      <c r="E32" s="155">
        <v>30</v>
      </c>
      <c r="F32" s="19"/>
    </row>
    <row r="33" spans="1:6" ht="11.25">
      <c r="A33" s="154"/>
      <c r="B33" s="154"/>
      <c r="C33" s="154"/>
      <c r="D33" s="154"/>
      <c r="E33" s="155"/>
      <c r="F33" s="19"/>
    </row>
    <row r="40" ht="11.25">
      <c r="D40" s="37"/>
    </row>
  </sheetData>
  <sheetProtection/>
  <mergeCells count="18">
    <mergeCell ref="A4:A10"/>
    <mergeCell ref="B4:B5"/>
    <mergeCell ref="C4:F4"/>
    <mergeCell ref="B13:B14"/>
    <mergeCell ref="C13:C14"/>
    <mergeCell ref="D13:D14"/>
    <mergeCell ref="E13:E14"/>
    <mergeCell ref="F13:F14"/>
    <mergeCell ref="F15:F16"/>
    <mergeCell ref="B31:C31"/>
    <mergeCell ref="A32:A33"/>
    <mergeCell ref="B32:C33"/>
    <mergeCell ref="D32:D33"/>
    <mergeCell ref="E32:E33"/>
    <mergeCell ref="B15:B16"/>
    <mergeCell ref="C15:C16"/>
    <mergeCell ref="D15:D16"/>
    <mergeCell ref="E15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2" customWidth="1"/>
    <col min="2" max="7" width="11.421875" style="2" customWidth="1"/>
    <col min="8" max="8" width="11.140625" style="2" customWidth="1"/>
    <col min="9" max="9" width="12.421875" style="2" customWidth="1"/>
    <col min="10" max="12" width="11.421875" style="2" customWidth="1"/>
    <col min="13" max="13" width="14.00390625" style="2" customWidth="1"/>
    <col min="14" max="16384" width="11.421875" style="2" customWidth="1"/>
  </cols>
  <sheetData>
    <row r="1" spans="1:4" ht="11.25">
      <c r="A1" s="32" t="s">
        <v>74</v>
      </c>
      <c r="B1" s="32"/>
      <c r="C1" s="32"/>
      <c r="D1" s="32"/>
    </row>
    <row r="4" spans="1:16" ht="11.25">
      <c r="A4" s="49"/>
      <c r="B4" s="55" t="s">
        <v>75</v>
      </c>
      <c r="C4" s="16"/>
      <c r="D4" s="16"/>
      <c r="E4" s="16" t="s">
        <v>76</v>
      </c>
      <c r="F4" s="16"/>
      <c r="G4" s="16"/>
      <c r="H4" s="16"/>
      <c r="I4" s="16"/>
      <c r="J4" s="16"/>
      <c r="K4" s="16"/>
      <c r="L4" s="16"/>
      <c r="M4" s="55" t="s">
        <v>77</v>
      </c>
      <c r="N4" s="16"/>
      <c r="O4" s="16"/>
      <c r="P4" s="163" t="s">
        <v>19</v>
      </c>
    </row>
    <row r="5" spans="1:16" ht="11.25">
      <c r="A5" s="49"/>
      <c r="B5" s="56" t="s">
        <v>78</v>
      </c>
      <c r="C5" s="56" t="s">
        <v>79</v>
      </c>
      <c r="D5" s="56" t="s">
        <v>80</v>
      </c>
      <c r="E5" s="56" t="s">
        <v>81</v>
      </c>
      <c r="F5" s="56" t="s">
        <v>82</v>
      </c>
      <c r="G5" s="56" t="s">
        <v>80</v>
      </c>
      <c r="H5" s="56" t="s">
        <v>83</v>
      </c>
      <c r="I5" s="56" t="s">
        <v>84</v>
      </c>
      <c r="J5" s="56" t="s">
        <v>85</v>
      </c>
      <c r="K5" s="17"/>
      <c r="L5" s="17"/>
      <c r="M5" s="56" t="s">
        <v>86</v>
      </c>
      <c r="N5" s="57" t="s">
        <v>87</v>
      </c>
      <c r="O5" s="57" t="s">
        <v>88</v>
      </c>
      <c r="P5" s="163"/>
    </row>
    <row r="6" spans="1:18" ht="11.25">
      <c r="A6" s="49"/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56" t="s">
        <v>95</v>
      </c>
      <c r="I6" s="56" t="s">
        <v>96</v>
      </c>
      <c r="J6" s="56" t="s">
        <v>97</v>
      </c>
      <c r="K6" s="56" t="s">
        <v>98</v>
      </c>
      <c r="L6" s="56" t="s">
        <v>99</v>
      </c>
      <c r="M6" s="56" t="s">
        <v>100</v>
      </c>
      <c r="N6" s="57" t="s">
        <v>101</v>
      </c>
      <c r="O6" s="57" t="s">
        <v>97</v>
      </c>
      <c r="P6" s="163"/>
      <c r="Q6" s="19"/>
      <c r="R6" s="19"/>
    </row>
    <row r="7" spans="1:18" ht="11.25">
      <c r="A7" s="49"/>
      <c r="B7" s="56" t="s">
        <v>102</v>
      </c>
      <c r="C7" s="56" t="s">
        <v>103</v>
      </c>
      <c r="D7" s="56"/>
      <c r="E7" s="56" t="s">
        <v>104</v>
      </c>
      <c r="F7" s="56" t="s">
        <v>105</v>
      </c>
      <c r="G7" s="56" t="s">
        <v>91</v>
      </c>
      <c r="H7" s="56"/>
      <c r="I7" s="56" t="s">
        <v>106</v>
      </c>
      <c r="J7" s="17"/>
      <c r="K7" s="56"/>
      <c r="L7" s="56"/>
      <c r="M7" s="56" t="s">
        <v>107</v>
      </c>
      <c r="N7" s="57" t="s">
        <v>89</v>
      </c>
      <c r="O7" s="57"/>
      <c r="P7" s="163"/>
      <c r="Q7" s="19"/>
      <c r="R7" s="19"/>
    </row>
    <row r="8" spans="1:18" ht="11.25">
      <c r="A8" s="49"/>
      <c r="B8" s="58"/>
      <c r="C8" s="58"/>
      <c r="D8" s="58"/>
      <c r="E8" s="58" t="s">
        <v>102</v>
      </c>
      <c r="F8" s="58"/>
      <c r="G8" s="58"/>
      <c r="H8" s="58"/>
      <c r="I8" s="58"/>
      <c r="J8" s="58"/>
      <c r="K8" s="58"/>
      <c r="L8" s="58"/>
      <c r="M8" s="58" t="s">
        <v>89</v>
      </c>
      <c r="N8" s="59"/>
      <c r="O8" s="59"/>
      <c r="P8" s="163"/>
      <c r="Q8" s="19"/>
      <c r="R8" s="19"/>
    </row>
    <row r="9" spans="1:18" ht="11.25">
      <c r="A9" s="23" t="s">
        <v>108</v>
      </c>
      <c r="B9" s="7">
        <v>2</v>
      </c>
      <c r="C9" s="7">
        <v>2</v>
      </c>
      <c r="D9" s="7">
        <v>2</v>
      </c>
      <c r="E9" s="7">
        <v>1</v>
      </c>
      <c r="F9" s="7">
        <v>2</v>
      </c>
      <c r="G9" s="7">
        <v>1</v>
      </c>
      <c r="H9" s="7">
        <v>1</v>
      </c>
      <c r="I9" s="7">
        <v>1</v>
      </c>
      <c r="J9" s="7">
        <v>2</v>
      </c>
      <c r="K9" s="7">
        <v>1</v>
      </c>
      <c r="L9" s="7">
        <v>1</v>
      </c>
      <c r="M9" s="7">
        <v>0</v>
      </c>
      <c r="N9" s="7">
        <v>5</v>
      </c>
      <c r="O9" s="7">
        <v>2</v>
      </c>
      <c r="P9" s="10">
        <f aca="true" t="shared" si="0" ref="P9:P34">SUM(B9:O9)</f>
        <v>23</v>
      </c>
      <c r="Q9" s="2" t="s">
        <v>109</v>
      </c>
      <c r="R9" s="19"/>
    </row>
    <row r="10" spans="1:18" ht="11.25">
      <c r="A10" s="23" t="s">
        <v>110</v>
      </c>
      <c r="B10" s="7">
        <v>2</v>
      </c>
      <c r="C10" s="7">
        <v>2</v>
      </c>
      <c r="D10" s="7">
        <v>4</v>
      </c>
      <c r="E10" s="7">
        <v>2</v>
      </c>
      <c r="F10" s="7">
        <v>1</v>
      </c>
      <c r="G10" s="7">
        <v>2</v>
      </c>
      <c r="H10" s="7">
        <v>4</v>
      </c>
      <c r="I10" s="7">
        <v>8</v>
      </c>
      <c r="J10" s="7">
        <v>1</v>
      </c>
      <c r="K10" s="7">
        <v>2</v>
      </c>
      <c r="L10" s="7">
        <v>1</v>
      </c>
      <c r="M10" s="7">
        <v>2</v>
      </c>
      <c r="N10" s="7">
        <v>21</v>
      </c>
      <c r="O10" s="7">
        <v>3</v>
      </c>
      <c r="P10" s="10">
        <f t="shared" si="0"/>
        <v>55</v>
      </c>
      <c r="R10" s="19"/>
    </row>
    <row r="11" spans="1:18" ht="11.25">
      <c r="A11" s="23" t="s">
        <v>111</v>
      </c>
      <c r="B11" s="7">
        <v>1</v>
      </c>
      <c r="C11" s="7">
        <v>2</v>
      </c>
      <c r="D11" s="7">
        <v>1</v>
      </c>
      <c r="E11" s="7">
        <v>2</v>
      </c>
      <c r="F11" s="7">
        <v>1</v>
      </c>
      <c r="G11" s="7">
        <v>1</v>
      </c>
      <c r="H11" s="7">
        <v>1</v>
      </c>
      <c r="I11" s="7">
        <v>2</v>
      </c>
      <c r="J11" s="7">
        <v>1</v>
      </c>
      <c r="K11" s="7">
        <v>1</v>
      </c>
      <c r="L11" s="7">
        <v>0</v>
      </c>
      <c r="M11" s="7">
        <v>0</v>
      </c>
      <c r="N11" s="7">
        <v>2</v>
      </c>
      <c r="O11" s="7">
        <v>1</v>
      </c>
      <c r="P11" s="10">
        <f t="shared" si="0"/>
        <v>16</v>
      </c>
      <c r="R11" s="19"/>
    </row>
    <row r="12" spans="1:18" ht="11.25">
      <c r="A12" s="23" t="s">
        <v>112</v>
      </c>
      <c r="B12" s="7">
        <v>3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0</v>
      </c>
      <c r="K12" s="7">
        <v>1</v>
      </c>
      <c r="L12" s="7">
        <v>1</v>
      </c>
      <c r="M12" s="7">
        <v>1</v>
      </c>
      <c r="N12" s="7">
        <v>1</v>
      </c>
      <c r="O12" s="7">
        <v>0</v>
      </c>
      <c r="P12" s="10">
        <f t="shared" si="0"/>
        <v>14</v>
      </c>
      <c r="R12" s="19"/>
    </row>
    <row r="13" spans="1:18" ht="11.25">
      <c r="A13" s="23" t="s">
        <v>113</v>
      </c>
      <c r="B13" s="7">
        <v>4</v>
      </c>
      <c r="C13" s="7">
        <v>4</v>
      </c>
      <c r="D13" s="7">
        <v>5</v>
      </c>
      <c r="E13" s="7">
        <v>1</v>
      </c>
      <c r="F13" s="7">
        <v>2</v>
      </c>
      <c r="G13" s="7">
        <v>3</v>
      </c>
      <c r="H13" s="7">
        <v>3</v>
      </c>
      <c r="I13" s="7">
        <v>6</v>
      </c>
      <c r="J13" s="7">
        <v>1</v>
      </c>
      <c r="K13" s="7">
        <v>2</v>
      </c>
      <c r="L13" s="7">
        <v>1</v>
      </c>
      <c r="M13" s="7">
        <v>2</v>
      </c>
      <c r="N13" s="7">
        <v>4</v>
      </c>
      <c r="O13" s="7">
        <v>0</v>
      </c>
      <c r="P13" s="10">
        <f t="shared" si="0"/>
        <v>38</v>
      </c>
      <c r="R13" s="19"/>
    </row>
    <row r="14" spans="1:18" ht="11.25">
      <c r="A14" s="23" t="s">
        <v>114</v>
      </c>
      <c r="B14" s="7">
        <v>3</v>
      </c>
      <c r="C14" s="7">
        <v>2</v>
      </c>
      <c r="D14" s="7">
        <v>2</v>
      </c>
      <c r="E14" s="7">
        <v>1</v>
      </c>
      <c r="F14" s="7">
        <v>1</v>
      </c>
      <c r="G14" s="7">
        <v>2</v>
      </c>
      <c r="H14" s="7">
        <v>2</v>
      </c>
      <c r="I14" s="7">
        <v>3</v>
      </c>
      <c r="J14" s="7">
        <v>1</v>
      </c>
      <c r="K14" s="7">
        <v>2</v>
      </c>
      <c r="L14" s="7">
        <v>1</v>
      </c>
      <c r="M14" s="7">
        <v>2</v>
      </c>
      <c r="N14" s="7">
        <v>5</v>
      </c>
      <c r="O14" s="7">
        <v>2</v>
      </c>
      <c r="P14" s="10">
        <f t="shared" si="0"/>
        <v>29</v>
      </c>
      <c r="R14" s="19"/>
    </row>
    <row r="15" spans="1:18" ht="11.25">
      <c r="A15" s="23" t="s">
        <v>115</v>
      </c>
      <c r="B15" s="7">
        <v>2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6</v>
      </c>
      <c r="O15" s="7">
        <v>0</v>
      </c>
      <c r="P15" s="10">
        <f t="shared" si="0"/>
        <v>19</v>
      </c>
      <c r="R15" s="19"/>
    </row>
    <row r="16" spans="1:18" ht="11.25">
      <c r="A16" s="23" t="s">
        <v>116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10">
        <f t="shared" si="0"/>
        <v>1</v>
      </c>
      <c r="R16" s="19"/>
    </row>
    <row r="17" spans="1:18" ht="11.25">
      <c r="A17" s="23" t="s">
        <v>117</v>
      </c>
      <c r="B17" s="7">
        <v>2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2</v>
      </c>
      <c r="J17" s="7">
        <v>1</v>
      </c>
      <c r="K17" s="7">
        <v>1</v>
      </c>
      <c r="L17" s="7">
        <v>1</v>
      </c>
      <c r="M17" s="7">
        <v>2</v>
      </c>
      <c r="N17" s="7">
        <v>8</v>
      </c>
      <c r="O17" s="7">
        <v>2</v>
      </c>
      <c r="P17" s="10">
        <f t="shared" si="0"/>
        <v>25</v>
      </c>
      <c r="R17" s="19"/>
    </row>
    <row r="18" spans="1:18" ht="11.25">
      <c r="A18" s="23" t="s">
        <v>118</v>
      </c>
      <c r="B18" s="7">
        <v>4</v>
      </c>
      <c r="C18" s="7">
        <v>14</v>
      </c>
      <c r="D18" s="7">
        <v>13</v>
      </c>
      <c r="E18" s="7">
        <v>4</v>
      </c>
      <c r="F18" s="7">
        <v>7</v>
      </c>
      <c r="G18" s="7">
        <v>2</v>
      </c>
      <c r="H18" s="7">
        <v>11</v>
      </c>
      <c r="I18" s="7">
        <v>21</v>
      </c>
      <c r="J18" s="7">
        <v>5</v>
      </c>
      <c r="K18" s="7">
        <v>8</v>
      </c>
      <c r="L18" s="7">
        <v>3</v>
      </c>
      <c r="M18" s="7">
        <v>5</v>
      </c>
      <c r="N18" s="7">
        <v>24</v>
      </c>
      <c r="O18" s="7">
        <v>3</v>
      </c>
      <c r="P18" s="10">
        <f t="shared" si="0"/>
        <v>124</v>
      </c>
      <c r="R18" s="19"/>
    </row>
    <row r="19" spans="1:18" ht="11.25">
      <c r="A19" s="23" t="s">
        <v>119</v>
      </c>
      <c r="B19" s="7">
        <v>5</v>
      </c>
      <c r="C19" s="7">
        <v>1</v>
      </c>
      <c r="D19" s="7">
        <v>2</v>
      </c>
      <c r="E19" s="7">
        <v>2</v>
      </c>
      <c r="F19" s="7">
        <v>1</v>
      </c>
      <c r="G19" s="7">
        <v>1</v>
      </c>
      <c r="H19" s="7">
        <v>4</v>
      </c>
      <c r="I19" s="7">
        <v>5</v>
      </c>
      <c r="J19" s="7">
        <v>2</v>
      </c>
      <c r="K19" s="7">
        <v>1</v>
      </c>
      <c r="L19" s="7">
        <v>1</v>
      </c>
      <c r="M19" s="7">
        <v>1</v>
      </c>
      <c r="N19" s="7">
        <v>4</v>
      </c>
      <c r="O19" s="7">
        <v>0</v>
      </c>
      <c r="P19" s="10">
        <f t="shared" si="0"/>
        <v>30</v>
      </c>
      <c r="R19" s="19"/>
    </row>
    <row r="20" spans="1:18" ht="11.25">
      <c r="A20" s="23" t="s">
        <v>120</v>
      </c>
      <c r="B20" s="7">
        <v>2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0</v>
      </c>
      <c r="M20" s="7">
        <v>2</v>
      </c>
      <c r="N20" s="7">
        <v>1</v>
      </c>
      <c r="O20" s="7">
        <v>0</v>
      </c>
      <c r="P20" s="10">
        <f t="shared" si="0"/>
        <v>14</v>
      </c>
      <c r="R20" s="19"/>
    </row>
    <row r="21" spans="1:18" ht="11.25">
      <c r="A21" s="23" t="s">
        <v>121</v>
      </c>
      <c r="B21" s="7">
        <v>3</v>
      </c>
      <c r="C21" s="7">
        <v>2</v>
      </c>
      <c r="D21" s="7">
        <v>2</v>
      </c>
      <c r="E21" s="7">
        <v>1</v>
      </c>
      <c r="F21" s="7">
        <v>2</v>
      </c>
      <c r="G21" s="7">
        <v>1</v>
      </c>
      <c r="H21" s="7">
        <v>2</v>
      </c>
      <c r="I21" s="7">
        <v>4</v>
      </c>
      <c r="J21" s="7">
        <v>1</v>
      </c>
      <c r="K21" s="7">
        <v>1</v>
      </c>
      <c r="L21" s="7">
        <v>1</v>
      </c>
      <c r="M21" s="7">
        <v>2</v>
      </c>
      <c r="N21" s="7">
        <v>4</v>
      </c>
      <c r="O21" s="7">
        <v>4</v>
      </c>
      <c r="P21" s="10">
        <f t="shared" si="0"/>
        <v>30</v>
      </c>
      <c r="R21" s="19"/>
    </row>
    <row r="22" spans="1:18" ht="11.25">
      <c r="A22" s="23" t="s">
        <v>122</v>
      </c>
      <c r="B22" s="7">
        <v>2</v>
      </c>
      <c r="C22" s="7">
        <v>3</v>
      </c>
      <c r="D22" s="7">
        <v>3</v>
      </c>
      <c r="E22" s="7">
        <v>2</v>
      </c>
      <c r="F22" s="7">
        <v>2</v>
      </c>
      <c r="G22" s="7">
        <v>1</v>
      </c>
      <c r="H22" s="7">
        <v>2</v>
      </c>
      <c r="I22" s="7">
        <v>2</v>
      </c>
      <c r="J22" s="7">
        <v>3</v>
      </c>
      <c r="K22" s="7">
        <v>1</v>
      </c>
      <c r="L22" s="7">
        <v>1</v>
      </c>
      <c r="M22" s="7">
        <v>1</v>
      </c>
      <c r="N22" s="7">
        <v>15</v>
      </c>
      <c r="O22" s="7">
        <v>2</v>
      </c>
      <c r="P22" s="10">
        <f t="shared" si="0"/>
        <v>40</v>
      </c>
      <c r="R22" s="19"/>
    </row>
    <row r="23" spans="1:18" ht="11.25">
      <c r="A23" s="23" t="s">
        <v>123</v>
      </c>
      <c r="B23" s="7">
        <v>4</v>
      </c>
      <c r="C23" s="7">
        <v>3</v>
      </c>
      <c r="D23" s="7">
        <v>7</v>
      </c>
      <c r="E23" s="7">
        <v>2</v>
      </c>
      <c r="F23" s="7">
        <v>1</v>
      </c>
      <c r="G23" s="7">
        <v>1</v>
      </c>
      <c r="H23" s="7">
        <v>5</v>
      </c>
      <c r="I23" s="7">
        <v>3</v>
      </c>
      <c r="J23" s="7">
        <v>2</v>
      </c>
      <c r="K23" s="7">
        <v>3</v>
      </c>
      <c r="L23" s="7">
        <v>1</v>
      </c>
      <c r="M23" s="7">
        <v>1</v>
      </c>
      <c r="N23" s="7">
        <v>11</v>
      </c>
      <c r="O23" s="7">
        <v>2</v>
      </c>
      <c r="P23" s="10">
        <f t="shared" si="0"/>
        <v>46</v>
      </c>
      <c r="R23" s="19"/>
    </row>
    <row r="24" spans="1:18" ht="11.25">
      <c r="A24" s="23" t="s">
        <v>124</v>
      </c>
      <c r="B24" s="7">
        <v>1</v>
      </c>
      <c r="C24" s="7">
        <v>2</v>
      </c>
      <c r="D24" s="7">
        <v>1</v>
      </c>
      <c r="E24" s="7">
        <v>2</v>
      </c>
      <c r="F24" s="7">
        <v>0</v>
      </c>
      <c r="G24" s="7">
        <v>1</v>
      </c>
      <c r="H24" s="7">
        <v>1</v>
      </c>
      <c r="I24" s="7">
        <v>2</v>
      </c>
      <c r="J24" s="7">
        <v>1</v>
      </c>
      <c r="K24" s="7">
        <v>1</v>
      </c>
      <c r="L24" s="7">
        <v>0</v>
      </c>
      <c r="M24" s="7">
        <v>0</v>
      </c>
      <c r="N24" s="7">
        <v>3</v>
      </c>
      <c r="O24" s="7">
        <v>1</v>
      </c>
      <c r="P24" s="10">
        <f t="shared" si="0"/>
        <v>16</v>
      </c>
      <c r="R24" s="19"/>
    </row>
    <row r="25" spans="1:18" ht="11.25">
      <c r="A25" s="23" t="s">
        <v>125</v>
      </c>
      <c r="B25" s="7">
        <v>1</v>
      </c>
      <c r="C25" s="7">
        <v>1</v>
      </c>
      <c r="D25" s="7">
        <v>2</v>
      </c>
      <c r="E25" s="7">
        <v>1</v>
      </c>
      <c r="F25" s="7">
        <v>1</v>
      </c>
      <c r="G25" s="7">
        <v>1</v>
      </c>
      <c r="H25" s="7">
        <v>1</v>
      </c>
      <c r="I25" s="7">
        <v>2</v>
      </c>
      <c r="J25" s="7">
        <v>0</v>
      </c>
      <c r="K25" s="7">
        <v>1</v>
      </c>
      <c r="L25" s="7">
        <v>1</v>
      </c>
      <c r="M25" s="7">
        <v>0</v>
      </c>
      <c r="N25" s="7">
        <v>3</v>
      </c>
      <c r="O25" s="7">
        <v>0</v>
      </c>
      <c r="P25" s="10">
        <f t="shared" si="0"/>
        <v>15</v>
      </c>
      <c r="R25" s="19"/>
    </row>
    <row r="26" spans="1:18" ht="11.25">
      <c r="A26" s="23" t="s">
        <v>126</v>
      </c>
      <c r="B26" s="7">
        <v>4</v>
      </c>
      <c r="C26" s="7">
        <v>3</v>
      </c>
      <c r="D26" s="7">
        <v>2</v>
      </c>
      <c r="E26" s="7">
        <v>1</v>
      </c>
      <c r="F26" s="7">
        <v>2</v>
      </c>
      <c r="G26" s="7">
        <v>1</v>
      </c>
      <c r="H26" s="7">
        <v>2</v>
      </c>
      <c r="I26" s="7">
        <v>6</v>
      </c>
      <c r="J26" s="7">
        <v>2</v>
      </c>
      <c r="K26" s="7">
        <v>2</v>
      </c>
      <c r="L26" s="7">
        <v>0</v>
      </c>
      <c r="M26" s="7">
        <v>2</v>
      </c>
      <c r="N26" s="7">
        <v>12</v>
      </c>
      <c r="O26" s="7">
        <v>3</v>
      </c>
      <c r="P26" s="10">
        <f t="shared" si="0"/>
        <v>42</v>
      </c>
      <c r="R26" s="19"/>
    </row>
    <row r="27" spans="1:18" ht="11.25">
      <c r="A27" s="23" t="s">
        <v>127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2</v>
      </c>
      <c r="J27" s="7">
        <v>0</v>
      </c>
      <c r="K27" s="7">
        <v>1</v>
      </c>
      <c r="L27" s="7">
        <v>0</v>
      </c>
      <c r="M27" s="7">
        <v>2</v>
      </c>
      <c r="N27" s="7">
        <v>15</v>
      </c>
      <c r="O27" s="7">
        <v>0</v>
      </c>
      <c r="P27" s="10">
        <f t="shared" si="0"/>
        <v>27</v>
      </c>
      <c r="R27" s="19"/>
    </row>
    <row r="28" spans="1:16" ht="11.25">
      <c r="A28" s="23" t="s">
        <v>128</v>
      </c>
      <c r="B28" s="7">
        <v>1</v>
      </c>
      <c r="C28" s="7">
        <v>1</v>
      </c>
      <c r="D28" s="7">
        <v>1</v>
      </c>
      <c r="E28" s="7">
        <v>2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0</v>
      </c>
      <c r="N28" s="7">
        <v>2</v>
      </c>
      <c r="O28" s="7">
        <v>0</v>
      </c>
      <c r="P28" s="10">
        <f t="shared" si="0"/>
        <v>14</v>
      </c>
    </row>
    <row r="29" spans="1:18" ht="11.25">
      <c r="A29" s="23" t="s">
        <v>129</v>
      </c>
      <c r="B29" s="7">
        <v>4</v>
      </c>
      <c r="C29" s="7">
        <v>5</v>
      </c>
      <c r="D29" s="7">
        <v>5</v>
      </c>
      <c r="E29" s="7">
        <v>2</v>
      </c>
      <c r="F29" s="7">
        <v>2</v>
      </c>
      <c r="G29" s="7">
        <v>1</v>
      </c>
      <c r="H29" s="7">
        <v>4</v>
      </c>
      <c r="I29" s="7">
        <v>7</v>
      </c>
      <c r="J29" s="7">
        <v>1</v>
      </c>
      <c r="K29" s="7">
        <v>3</v>
      </c>
      <c r="L29" s="7">
        <v>1</v>
      </c>
      <c r="M29" s="7">
        <v>2</v>
      </c>
      <c r="N29" s="7">
        <v>25</v>
      </c>
      <c r="O29" s="7">
        <v>0</v>
      </c>
      <c r="P29" s="10">
        <f t="shared" si="0"/>
        <v>62</v>
      </c>
      <c r="R29" s="19"/>
    </row>
    <row r="30" spans="1:16" ht="11.25">
      <c r="A30" s="23" t="s">
        <v>130</v>
      </c>
      <c r="B30" s="7">
        <v>8</v>
      </c>
      <c r="C30" s="7">
        <v>9</v>
      </c>
      <c r="D30" s="7">
        <v>8</v>
      </c>
      <c r="E30" s="7">
        <v>3</v>
      </c>
      <c r="F30" s="7">
        <v>2</v>
      </c>
      <c r="G30" s="7">
        <v>2</v>
      </c>
      <c r="H30" s="7">
        <v>9</v>
      </c>
      <c r="I30" s="7">
        <v>9</v>
      </c>
      <c r="J30" s="7">
        <v>2</v>
      </c>
      <c r="K30" s="7">
        <v>3</v>
      </c>
      <c r="L30" s="7">
        <v>1</v>
      </c>
      <c r="M30" s="7">
        <v>3</v>
      </c>
      <c r="N30" s="7">
        <v>12</v>
      </c>
      <c r="O30" s="7">
        <v>4</v>
      </c>
      <c r="P30" s="10">
        <f t="shared" si="0"/>
        <v>75</v>
      </c>
    </row>
    <row r="31" spans="1:18" ht="11.25">
      <c r="A31" s="48" t="s">
        <v>131</v>
      </c>
      <c r="B31" s="24">
        <f aca="true" t="shared" si="1" ref="B31:O31">SUM(B9:B30)</f>
        <v>59</v>
      </c>
      <c r="C31" s="24">
        <f t="shared" si="1"/>
        <v>61</v>
      </c>
      <c r="D31" s="24">
        <f t="shared" si="1"/>
        <v>65</v>
      </c>
      <c r="E31" s="24">
        <f t="shared" si="1"/>
        <v>34</v>
      </c>
      <c r="F31" s="24">
        <f t="shared" si="1"/>
        <v>33</v>
      </c>
      <c r="G31" s="24">
        <f t="shared" si="1"/>
        <v>27</v>
      </c>
      <c r="H31" s="24">
        <f t="shared" si="1"/>
        <v>58</v>
      </c>
      <c r="I31" s="24">
        <f t="shared" si="1"/>
        <v>89</v>
      </c>
      <c r="J31" s="24">
        <f t="shared" si="1"/>
        <v>29</v>
      </c>
      <c r="K31" s="24">
        <f t="shared" si="1"/>
        <v>38</v>
      </c>
      <c r="L31" s="24">
        <f t="shared" si="1"/>
        <v>18</v>
      </c>
      <c r="M31" s="24">
        <v>31</v>
      </c>
      <c r="N31" s="24">
        <f t="shared" si="1"/>
        <v>184</v>
      </c>
      <c r="O31" s="24">
        <f t="shared" si="1"/>
        <v>29</v>
      </c>
      <c r="P31" s="10">
        <f t="shared" si="0"/>
        <v>755</v>
      </c>
      <c r="Q31" s="19"/>
      <c r="R31" s="19"/>
    </row>
    <row r="32" spans="1:18" ht="11.25">
      <c r="A32" s="23" t="s">
        <v>132</v>
      </c>
      <c r="B32" s="7">
        <v>1</v>
      </c>
      <c r="C32" s="7">
        <v>3</v>
      </c>
      <c r="D32" s="7">
        <v>3</v>
      </c>
      <c r="E32" s="7">
        <v>3</v>
      </c>
      <c r="F32" s="7">
        <v>3</v>
      </c>
      <c r="G32" s="7">
        <v>2</v>
      </c>
      <c r="H32" s="7">
        <v>3</v>
      </c>
      <c r="I32" s="7">
        <v>3</v>
      </c>
      <c r="J32" s="7">
        <v>1</v>
      </c>
      <c r="K32" s="7">
        <v>1</v>
      </c>
      <c r="L32" s="7">
        <v>0</v>
      </c>
      <c r="M32" s="7">
        <v>0</v>
      </c>
      <c r="N32" s="7">
        <v>18</v>
      </c>
      <c r="O32" s="7">
        <v>0</v>
      </c>
      <c r="P32" s="10">
        <f t="shared" si="0"/>
        <v>41</v>
      </c>
      <c r="R32" s="19"/>
    </row>
    <row r="33" spans="1:18" ht="11.25">
      <c r="A33" s="23" t="s">
        <v>133</v>
      </c>
      <c r="B33" s="7">
        <v>1</v>
      </c>
      <c r="C33" s="7">
        <v>1</v>
      </c>
      <c r="D33" s="7">
        <v>1</v>
      </c>
      <c r="E33" s="7">
        <v>2</v>
      </c>
      <c r="F33" s="7">
        <v>1</v>
      </c>
      <c r="G33" s="7">
        <v>1</v>
      </c>
      <c r="H33" s="7">
        <v>2</v>
      </c>
      <c r="I33" s="7">
        <v>2</v>
      </c>
      <c r="J33" s="7">
        <v>0</v>
      </c>
      <c r="K33" s="7">
        <v>1</v>
      </c>
      <c r="L33" s="7">
        <v>1</v>
      </c>
      <c r="M33" s="7">
        <v>1</v>
      </c>
      <c r="N33" s="7">
        <v>2</v>
      </c>
      <c r="O33" s="7">
        <v>1</v>
      </c>
      <c r="P33" s="10">
        <f t="shared" si="0"/>
        <v>17</v>
      </c>
      <c r="R33" s="19"/>
    </row>
    <row r="34" spans="1:18" ht="11.25">
      <c r="A34" s="48" t="s">
        <v>134</v>
      </c>
      <c r="B34" s="10">
        <f aca="true" t="shared" si="2" ref="B34:O34">SUM(B31:B33)</f>
        <v>61</v>
      </c>
      <c r="C34" s="10">
        <f t="shared" si="2"/>
        <v>65</v>
      </c>
      <c r="D34" s="10">
        <f t="shared" si="2"/>
        <v>69</v>
      </c>
      <c r="E34" s="10">
        <f t="shared" si="2"/>
        <v>39</v>
      </c>
      <c r="F34" s="10">
        <f t="shared" si="2"/>
        <v>37</v>
      </c>
      <c r="G34" s="10">
        <f t="shared" si="2"/>
        <v>30</v>
      </c>
      <c r="H34" s="10">
        <f t="shared" si="2"/>
        <v>63</v>
      </c>
      <c r="I34" s="10">
        <f t="shared" si="2"/>
        <v>94</v>
      </c>
      <c r="J34" s="10">
        <f t="shared" si="2"/>
        <v>30</v>
      </c>
      <c r="K34" s="10">
        <f t="shared" si="2"/>
        <v>40</v>
      </c>
      <c r="L34" s="10">
        <f t="shared" si="2"/>
        <v>19</v>
      </c>
      <c r="M34" s="10">
        <v>32</v>
      </c>
      <c r="N34" s="10">
        <f t="shared" si="2"/>
        <v>204</v>
      </c>
      <c r="O34" s="10">
        <f t="shared" si="2"/>
        <v>30</v>
      </c>
      <c r="P34" s="10">
        <f t="shared" si="0"/>
        <v>813</v>
      </c>
      <c r="Q34" s="31" t="s">
        <v>109</v>
      </c>
      <c r="R34" s="19"/>
    </row>
    <row r="35" spans="16:18" ht="11.25">
      <c r="P35" s="31" t="s">
        <v>109</v>
      </c>
      <c r="Q35" s="19"/>
      <c r="R35" s="19"/>
    </row>
  </sheetData>
  <sheetProtection/>
  <mergeCells count="1">
    <mergeCell ref="P4:P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00390625" style="2" customWidth="1"/>
    <col min="2" max="8" width="11.421875" style="2" customWidth="1"/>
    <col min="9" max="9" width="12.140625" style="2" customWidth="1"/>
    <col min="10" max="12" width="11.421875" style="2" customWidth="1"/>
    <col min="13" max="13" width="13.57421875" style="2" customWidth="1"/>
    <col min="14" max="16384" width="11.421875" style="2" customWidth="1"/>
  </cols>
  <sheetData>
    <row r="1" s="32" customFormat="1" ht="11.25">
      <c r="A1" s="32" t="s">
        <v>135</v>
      </c>
    </row>
    <row r="2" s="32" customFormat="1" ht="11.25"/>
    <row r="3" s="32" customFormat="1" ht="11.25"/>
    <row r="4" spans="2:16" s="32" customFormat="1" ht="11.25">
      <c r="B4" s="55" t="s">
        <v>75</v>
      </c>
      <c r="C4" s="16"/>
      <c r="D4" s="16"/>
      <c r="E4" s="55" t="s">
        <v>76</v>
      </c>
      <c r="F4" s="16"/>
      <c r="G4" s="16"/>
      <c r="H4" s="16"/>
      <c r="I4" s="16"/>
      <c r="J4" s="16"/>
      <c r="K4" s="16"/>
      <c r="L4" s="16"/>
      <c r="M4" s="55" t="s">
        <v>77</v>
      </c>
      <c r="N4" s="16"/>
      <c r="O4" s="16"/>
      <c r="P4" s="163" t="s">
        <v>19</v>
      </c>
    </row>
    <row r="5" spans="2:16" s="32" customFormat="1" ht="11.25">
      <c r="B5" s="56" t="s">
        <v>78</v>
      </c>
      <c r="C5" s="56" t="s">
        <v>79</v>
      </c>
      <c r="D5" s="56" t="s">
        <v>80</v>
      </c>
      <c r="E5" s="56" t="s">
        <v>81</v>
      </c>
      <c r="F5" s="56" t="s">
        <v>82</v>
      </c>
      <c r="G5" s="56" t="s">
        <v>80</v>
      </c>
      <c r="H5" s="56" t="s">
        <v>83</v>
      </c>
      <c r="I5" s="56" t="s">
        <v>84</v>
      </c>
      <c r="J5" s="56" t="s">
        <v>85</v>
      </c>
      <c r="K5" s="17"/>
      <c r="L5" s="17"/>
      <c r="M5" s="56" t="s">
        <v>86</v>
      </c>
      <c r="N5" s="57" t="s">
        <v>87</v>
      </c>
      <c r="O5" s="57" t="s">
        <v>88</v>
      </c>
      <c r="P5" s="163"/>
    </row>
    <row r="6" spans="2:16" s="32" customFormat="1" ht="11.25"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56" t="s">
        <v>95</v>
      </c>
      <c r="I6" s="56" t="s">
        <v>96</v>
      </c>
      <c r="J6" s="56" t="s">
        <v>97</v>
      </c>
      <c r="K6" s="56" t="s">
        <v>98</v>
      </c>
      <c r="L6" s="56" t="s">
        <v>99</v>
      </c>
      <c r="M6" s="56" t="s">
        <v>100</v>
      </c>
      <c r="N6" s="57" t="s">
        <v>101</v>
      </c>
      <c r="O6" s="57" t="s">
        <v>97</v>
      </c>
      <c r="P6" s="163"/>
    </row>
    <row r="7" spans="2:16" s="32" customFormat="1" ht="11.25">
      <c r="B7" s="56" t="s">
        <v>102</v>
      </c>
      <c r="C7" s="56" t="s">
        <v>103</v>
      </c>
      <c r="D7" s="56"/>
      <c r="E7" s="56" t="s">
        <v>104</v>
      </c>
      <c r="F7" s="56" t="s">
        <v>105</v>
      </c>
      <c r="G7" s="56" t="s">
        <v>91</v>
      </c>
      <c r="H7" s="56"/>
      <c r="I7" s="56" t="s">
        <v>106</v>
      </c>
      <c r="J7" s="17"/>
      <c r="K7" s="56"/>
      <c r="L7" s="56"/>
      <c r="M7" s="56" t="s">
        <v>107</v>
      </c>
      <c r="N7" s="57" t="s">
        <v>89</v>
      </c>
      <c r="O7" s="57"/>
      <c r="P7" s="163"/>
    </row>
    <row r="8" spans="2:16" s="32" customFormat="1" ht="11.25">
      <c r="B8" s="58"/>
      <c r="C8" s="58"/>
      <c r="D8" s="58"/>
      <c r="E8" s="58" t="s">
        <v>102</v>
      </c>
      <c r="F8" s="58"/>
      <c r="G8" s="58"/>
      <c r="H8" s="58"/>
      <c r="I8" s="58"/>
      <c r="J8" s="58"/>
      <c r="K8" s="58"/>
      <c r="L8" s="58"/>
      <c r="M8" s="58" t="s">
        <v>89</v>
      </c>
      <c r="N8" s="59"/>
      <c r="O8" s="59"/>
      <c r="P8" s="163"/>
    </row>
    <row r="9" spans="1:18" ht="11.25">
      <c r="A9" s="23" t="s">
        <v>108</v>
      </c>
      <c r="B9" s="7">
        <v>40</v>
      </c>
      <c r="C9" s="7">
        <v>66</v>
      </c>
      <c r="D9" s="7">
        <v>111</v>
      </c>
      <c r="E9" s="7">
        <v>0</v>
      </c>
      <c r="F9" s="7">
        <v>98</v>
      </c>
      <c r="G9" s="7">
        <v>4</v>
      </c>
      <c r="H9" s="7">
        <v>55</v>
      </c>
      <c r="I9" s="7">
        <v>148</v>
      </c>
      <c r="J9" s="7">
        <v>0</v>
      </c>
      <c r="K9" s="7">
        <v>31</v>
      </c>
      <c r="L9" s="7">
        <v>10</v>
      </c>
      <c r="M9" s="7">
        <v>0</v>
      </c>
      <c r="N9" s="7">
        <v>338</v>
      </c>
      <c r="O9" s="7">
        <v>90</v>
      </c>
      <c r="P9" s="9">
        <f aca="true" t="shared" si="0" ref="P9:P34">SUM(B9:O9)</f>
        <v>991</v>
      </c>
      <c r="R9" s="19"/>
    </row>
    <row r="10" spans="1:18" ht="11.25">
      <c r="A10" s="23" t="s">
        <v>110</v>
      </c>
      <c r="B10" s="7">
        <v>55</v>
      </c>
      <c r="C10" s="7">
        <v>116</v>
      </c>
      <c r="D10" s="7">
        <v>227</v>
      </c>
      <c r="E10" s="7">
        <v>42</v>
      </c>
      <c r="F10" s="7">
        <v>37</v>
      </c>
      <c r="G10" s="7">
        <v>16</v>
      </c>
      <c r="H10" s="7">
        <v>175</v>
      </c>
      <c r="I10" s="7">
        <v>388</v>
      </c>
      <c r="J10" s="7">
        <v>15</v>
      </c>
      <c r="K10" s="7">
        <v>76</v>
      </c>
      <c r="L10" s="7">
        <v>22</v>
      </c>
      <c r="M10" s="7">
        <v>0</v>
      </c>
      <c r="N10" s="7">
        <v>193</v>
      </c>
      <c r="O10" s="7">
        <v>55</v>
      </c>
      <c r="P10" s="9">
        <f t="shared" si="0"/>
        <v>1417</v>
      </c>
      <c r="R10" s="19"/>
    </row>
    <row r="11" spans="1:18" ht="11.25">
      <c r="A11" s="23" t="s">
        <v>111</v>
      </c>
      <c r="B11" s="7">
        <v>24</v>
      </c>
      <c r="C11" s="7">
        <v>72</v>
      </c>
      <c r="D11" s="7">
        <v>103</v>
      </c>
      <c r="E11" s="7">
        <v>14</v>
      </c>
      <c r="F11" s="7">
        <v>20</v>
      </c>
      <c r="G11" s="7">
        <v>8</v>
      </c>
      <c r="H11" s="7">
        <v>29</v>
      </c>
      <c r="I11" s="7">
        <v>156</v>
      </c>
      <c r="J11" s="7">
        <v>0</v>
      </c>
      <c r="K11" s="7">
        <v>0</v>
      </c>
      <c r="L11" s="7">
        <v>0</v>
      </c>
      <c r="M11" s="7">
        <v>0</v>
      </c>
      <c r="N11" s="7">
        <v>61</v>
      </c>
      <c r="O11" s="7">
        <v>52</v>
      </c>
      <c r="P11" s="9">
        <f t="shared" si="0"/>
        <v>539</v>
      </c>
      <c r="R11" s="19"/>
    </row>
    <row r="12" spans="1:18" ht="11.25">
      <c r="A12" s="23" t="s">
        <v>112</v>
      </c>
      <c r="B12" s="7">
        <v>89</v>
      </c>
      <c r="C12" s="7">
        <v>70</v>
      </c>
      <c r="D12" s="7">
        <v>89</v>
      </c>
      <c r="E12" s="7">
        <v>18</v>
      </c>
      <c r="F12" s="7">
        <v>33</v>
      </c>
      <c r="G12" s="7">
        <v>10</v>
      </c>
      <c r="H12" s="7">
        <v>70</v>
      </c>
      <c r="I12" s="7">
        <v>118</v>
      </c>
      <c r="J12" s="7">
        <v>0</v>
      </c>
      <c r="K12" s="7">
        <v>25</v>
      </c>
      <c r="L12" s="7">
        <v>10</v>
      </c>
      <c r="M12" s="7">
        <v>9</v>
      </c>
      <c r="N12" s="7">
        <v>175</v>
      </c>
      <c r="O12" s="7">
        <v>0</v>
      </c>
      <c r="P12" s="9">
        <f t="shared" si="0"/>
        <v>716</v>
      </c>
      <c r="R12" s="19"/>
    </row>
    <row r="13" spans="1:18" ht="11.25">
      <c r="A13" s="23" t="s">
        <v>113</v>
      </c>
      <c r="B13" s="7">
        <v>90</v>
      </c>
      <c r="C13" s="7">
        <v>152</v>
      </c>
      <c r="D13" s="7">
        <v>237</v>
      </c>
      <c r="E13" s="7">
        <v>41</v>
      </c>
      <c r="F13" s="7">
        <v>30</v>
      </c>
      <c r="G13" s="7">
        <v>29</v>
      </c>
      <c r="H13" s="7">
        <v>116</v>
      </c>
      <c r="I13" s="7">
        <v>383</v>
      </c>
      <c r="J13" s="7">
        <v>11</v>
      </c>
      <c r="K13" s="7">
        <v>74</v>
      </c>
      <c r="L13" s="7">
        <v>25</v>
      </c>
      <c r="M13" s="7">
        <v>0</v>
      </c>
      <c r="N13" s="7">
        <v>254</v>
      </c>
      <c r="O13" s="7">
        <v>0</v>
      </c>
      <c r="P13" s="9">
        <f t="shared" si="0"/>
        <v>1442</v>
      </c>
      <c r="R13" s="19"/>
    </row>
    <row r="14" spans="1:18" ht="11.25">
      <c r="A14" s="23" t="s">
        <v>114</v>
      </c>
      <c r="B14" s="7">
        <v>50</v>
      </c>
      <c r="C14" s="7">
        <v>80</v>
      </c>
      <c r="D14" s="7">
        <v>186</v>
      </c>
      <c r="E14" s="7">
        <v>14</v>
      </c>
      <c r="F14" s="7">
        <v>40</v>
      </c>
      <c r="G14" s="7">
        <v>23</v>
      </c>
      <c r="H14" s="7">
        <v>129</v>
      </c>
      <c r="I14" s="7">
        <v>89</v>
      </c>
      <c r="J14" s="7">
        <v>0</v>
      </c>
      <c r="K14" s="7">
        <v>51</v>
      </c>
      <c r="L14" s="7">
        <v>16</v>
      </c>
      <c r="M14" s="7">
        <v>12</v>
      </c>
      <c r="N14" s="7">
        <v>128</v>
      </c>
      <c r="O14" s="7">
        <v>94</v>
      </c>
      <c r="P14" s="9">
        <f t="shared" si="0"/>
        <v>912</v>
      </c>
      <c r="R14" s="19"/>
    </row>
    <row r="15" spans="1:18" ht="11.25">
      <c r="A15" s="23" t="s">
        <v>115</v>
      </c>
      <c r="B15" s="7">
        <v>32</v>
      </c>
      <c r="C15" s="7">
        <v>44</v>
      </c>
      <c r="D15" s="7">
        <v>70</v>
      </c>
      <c r="E15" s="7">
        <v>5</v>
      </c>
      <c r="F15" s="7">
        <v>16</v>
      </c>
      <c r="G15" s="7">
        <v>10</v>
      </c>
      <c r="H15" s="7">
        <v>47</v>
      </c>
      <c r="I15" s="7">
        <v>80</v>
      </c>
      <c r="J15" s="7">
        <v>8</v>
      </c>
      <c r="K15" s="7">
        <v>25</v>
      </c>
      <c r="L15" s="7">
        <v>0</v>
      </c>
      <c r="M15" s="7">
        <v>0</v>
      </c>
      <c r="N15" s="7">
        <v>171</v>
      </c>
      <c r="O15" s="7">
        <v>0</v>
      </c>
      <c r="P15" s="9">
        <f t="shared" si="0"/>
        <v>508</v>
      </c>
      <c r="R15" s="19"/>
    </row>
    <row r="16" spans="1:18" ht="11.25">
      <c r="A16" s="23" t="s">
        <v>116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43</v>
      </c>
      <c r="O16" s="7">
        <v>0</v>
      </c>
      <c r="P16" s="9">
        <f t="shared" si="0"/>
        <v>43</v>
      </c>
      <c r="R16" s="19"/>
    </row>
    <row r="17" spans="1:18" ht="11.25">
      <c r="A17" s="23" t="s">
        <v>117</v>
      </c>
      <c r="B17" s="7">
        <v>47</v>
      </c>
      <c r="C17" s="7">
        <v>42</v>
      </c>
      <c r="D17" s="7">
        <v>55</v>
      </c>
      <c r="E17" s="7">
        <v>9</v>
      </c>
      <c r="F17" s="7">
        <v>20</v>
      </c>
      <c r="G17" s="7">
        <v>5</v>
      </c>
      <c r="H17" s="7">
        <v>31</v>
      </c>
      <c r="I17" s="7">
        <v>40</v>
      </c>
      <c r="J17" s="7">
        <v>17</v>
      </c>
      <c r="K17" s="7">
        <v>26</v>
      </c>
      <c r="L17" s="7">
        <v>10</v>
      </c>
      <c r="M17" s="7">
        <v>16</v>
      </c>
      <c r="N17" s="7">
        <v>224</v>
      </c>
      <c r="O17" s="7">
        <v>100</v>
      </c>
      <c r="P17" s="9">
        <f t="shared" si="0"/>
        <v>642</v>
      </c>
      <c r="R17" s="19"/>
    </row>
    <row r="18" spans="1:18" ht="11.25">
      <c r="A18" s="23" t="s">
        <v>118</v>
      </c>
      <c r="B18" s="7">
        <v>141</v>
      </c>
      <c r="C18" s="7">
        <v>696</v>
      </c>
      <c r="D18" s="7">
        <v>974</v>
      </c>
      <c r="E18" s="7">
        <v>91</v>
      </c>
      <c r="F18" s="7">
        <v>473</v>
      </c>
      <c r="G18" s="7">
        <v>16</v>
      </c>
      <c r="H18" s="7">
        <v>501</v>
      </c>
      <c r="I18" s="7">
        <v>979</v>
      </c>
      <c r="J18" s="7">
        <v>38</v>
      </c>
      <c r="K18" s="7">
        <v>251</v>
      </c>
      <c r="L18" s="7">
        <v>42</v>
      </c>
      <c r="M18" s="7">
        <v>31</v>
      </c>
      <c r="N18" s="8">
        <v>1064</v>
      </c>
      <c r="O18" s="7">
        <v>136</v>
      </c>
      <c r="P18" s="9">
        <f t="shared" si="0"/>
        <v>5433</v>
      </c>
      <c r="R18" s="19"/>
    </row>
    <row r="19" spans="1:18" ht="11.25">
      <c r="A19" s="23" t="s">
        <v>119</v>
      </c>
      <c r="B19" s="7">
        <v>90</v>
      </c>
      <c r="C19" s="7">
        <v>38</v>
      </c>
      <c r="D19" s="7">
        <v>97</v>
      </c>
      <c r="E19" s="7">
        <v>24</v>
      </c>
      <c r="F19" s="7">
        <v>24</v>
      </c>
      <c r="G19" s="7">
        <v>14</v>
      </c>
      <c r="H19" s="7">
        <v>281</v>
      </c>
      <c r="I19" s="7">
        <v>223</v>
      </c>
      <c r="J19" s="7">
        <v>10</v>
      </c>
      <c r="K19" s="7">
        <v>41</v>
      </c>
      <c r="L19" s="7">
        <v>21</v>
      </c>
      <c r="M19" s="7">
        <v>16</v>
      </c>
      <c r="N19" s="7">
        <v>230</v>
      </c>
      <c r="O19" s="7">
        <v>0</v>
      </c>
      <c r="P19" s="9">
        <f t="shared" si="0"/>
        <v>1109</v>
      </c>
      <c r="R19" s="19"/>
    </row>
    <row r="20" spans="1:18" ht="11.25">
      <c r="A20" s="23" t="s">
        <v>120</v>
      </c>
      <c r="B20" s="7">
        <v>68</v>
      </c>
      <c r="C20" s="7">
        <v>36</v>
      </c>
      <c r="D20" s="7">
        <v>48</v>
      </c>
      <c r="E20" s="7">
        <v>15</v>
      </c>
      <c r="F20" s="7">
        <v>27</v>
      </c>
      <c r="G20" s="7">
        <v>0</v>
      </c>
      <c r="H20" s="7">
        <v>41</v>
      </c>
      <c r="I20" s="7">
        <v>100</v>
      </c>
      <c r="J20" s="7">
        <v>0</v>
      </c>
      <c r="K20" s="7">
        <v>23</v>
      </c>
      <c r="L20" s="7">
        <v>0</v>
      </c>
      <c r="M20" s="7">
        <v>41</v>
      </c>
      <c r="N20" s="7">
        <v>23</v>
      </c>
      <c r="O20" s="7">
        <v>0</v>
      </c>
      <c r="P20" s="9">
        <f t="shared" si="0"/>
        <v>422</v>
      </c>
      <c r="R20" s="19"/>
    </row>
    <row r="21" spans="1:18" ht="11.25">
      <c r="A21" s="23" t="s">
        <v>121</v>
      </c>
      <c r="B21" s="7">
        <v>53</v>
      </c>
      <c r="C21" s="7">
        <v>87</v>
      </c>
      <c r="D21" s="7">
        <v>169</v>
      </c>
      <c r="E21" s="7">
        <v>18</v>
      </c>
      <c r="F21" s="7">
        <v>63</v>
      </c>
      <c r="G21" s="7">
        <v>7</v>
      </c>
      <c r="H21" s="7">
        <v>143</v>
      </c>
      <c r="I21" s="7">
        <v>169</v>
      </c>
      <c r="J21" s="7">
        <v>7</v>
      </c>
      <c r="K21" s="7">
        <v>21</v>
      </c>
      <c r="L21" s="7">
        <v>11</v>
      </c>
      <c r="M21" s="7">
        <v>6</v>
      </c>
      <c r="N21" s="7">
        <v>134</v>
      </c>
      <c r="O21" s="7">
        <v>101</v>
      </c>
      <c r="P21" s="9">
        <f t="shared" si="0"/>
        <v>989</v>
      </c>
      <c r="R21" s="19"/>
    </row>
    <row r="22" spans="1:18" ht="11.25">
      <c r="A22" s="23" t="s">
        <v>122</v>
      </c>
      <c r="B22" s="7">
        <v>81</v>
      </c>
      <c r="C22" s="7">
        <v>117</v>
      </c>
      <c r="D22" s="7">
        <v>203</v>
      </c>
      <c r="E22" s="7">
        <v>20</v>
      </c>
      <c r="F22" s="7">
        <v>80</v>
      </c>
      <c r="G22" s="7">
        <v>6</v>
      </c>
      <c r="H22" s="7">
        <v>73</v>
      </c>
      <c r="I22" s="7">
        <v>331</v>
      </c>
      <c r="J22" s="7">
        <v>23</v>
      </c>
      <c r="K22" s="7">
        <v>29</v>
      </c>
      <c r="L22" s="7">
        <v>15</v>
      </c>
      <c r="M22" s="7">
        <v>0</v>
      </c>
      <c r="N22" s="7">
        <v>318</v>
      </c>
      <c r="O22" s="7">
        <v>136</v>
      </c>
      <c r="P22" s="9">
        <f t="shared" si="0"/>
        <v>1432</v>
      </c>
      <c r="R22" s="19"/>
    </row>
    <row r="23" spans="1:16" ht="11.25">
      <c r="A23" s="23" t="s">
        <v>123</v>
      </c>
      <c r="B23" s="7">
        <v>98</v>
      </c>
      <c r="C23" s="7">
        <v>354</v>
      </c>
      <c r="D23" s="7">
        <v>353</v>
      </c>
      <c r="E23" s="7">
        <v>57</v>
      </c>
      <c r="F23" s="7">
        <v>101</v>
      </c>
      <c r="G23" s="7">
        <v>18</v>
      </c>
      <c r="H23" s="7">
        <v>290</v>
      </c>
      <c r="I23" s="7">
        <v>557</v>
      </c>
      <c r="J23" s="7">
        <v>11</v>
      </c>
      <c r="K23" s="7">
        <v>75</v>
      </c>
      <c r="L23" s="7">
        <v>13</v>
      </c>
      <c r="M23" s="7">
        <v>12</v>
      </c>
      <c r="N23" s="7">
        <v>721</v>
      </c>
      <c r="O23" s="7">
        <v>286</v>
      </c>
      <c r="P23" s="9">
        <f t="shared" si="0"/>
        <v>2946</v>
      </c>
    </row>
    <row r="24" spans="1:18" ht="11.25">
      <c r="A24" s="23" t="s">
        <v>124</v>
      </c>
      <c r="B24" s="7">
        <v>16</v>
      </c>
      <c r="C24" s="7">
        <v>77</v>
      </c>
      <c r="D24" s="7">
        <v>87</v>
      </c>
      <c r="E24" s="7">
        <v>15</v>
      </c>
      <c r="F24" s="7">
        <v>0</v>
      </c>
      <c r="G24" s="7">
        <v>7</v>
      </c>
      <c r="H24" s="7">
        <v>34</v>
      </c>
      <c r="I24" s="7">
        <v>102</v>
      </c>
      <c r="J24" s="7">
        <v>0</v>
      </c>
      <c r="K24" s="7">
        <v>25</v>
      </c>
      <c r="L24" s="7">
        <v>0</v>
      </c>
      <c r="M24" s="7">
        <v>0</v>
      </c>
      <c r="N24" s="7">
        <v>59</v>
      </c>
      <c r="O24" s="7">
        <v>38</v>
      </c>
      <c r="P24" s="9">
        <f t="shared" si="0"/>
        <v>460</v>
      </c>
      <c r="R24" s="19"/>
    </row>
    <row r="25" spans="1:18" ht="11.25">
      <c r="A25" s="23" t="s">
        <v>125</v>
      </c>
      <c r="B25" s="7">
        <v>15</v>
      </c>
      <c r="C25" s="7">
        <v>58</v>
      </c>
      <c r="D25" s="7">
        <v>139</v>
      </c>
      <c r="E25" s="7">
        <v>18</v>
      </c>
      <c r="F25" s="7">
        <v>37</v>
      </c>
      <c r="G25" s="7">
        <v>9</v>
      </c>
      <c r="H25" s="7">
        <v>86</v>
      </c>
      <c r="I25" s="7">
        <v>139</v>
      </c>
      <c r="J25" s="7">
        <v>0</v>
      </c>
      <c r="K25" s="7">
        <v>53</v>
      </c>
      <c r="L25" s="7">
        <v>15</v>
      </c>
      <c r="M25" s="7">
        <v>0</v>
      </c>
      <c r="N25" s="7">
        <v>97</v>
      </c>
      <c r="O25" s="7">
        <v>0</v>
      </c>
      <c r="P25" s="9">
        <f t="shared" si="0"/>
        <v>666</v>
      </c>
      <c r="R25" s="19"/>
    </row>
    <row r="26" spans="1:18" ht="11.25">
      <c r="A26" s="23" t="s">
        <v>126</v>
      </c>
      <c r="B26" s="7">
        <v>155</v>
      </c>
      <c r="C26" s="7">
        <v>138</v>
      </c>
      <c r="D26" s="7">
        <v>141</v>
      </c>
      <c r="E26" s="7">
        <v>19</v>
      </c>
      <c r="F26" s="7">
        <v>97</v>
      </c>
      <c r="G26" s="7">
        <v>9</v>
      </c>
      <c r="H26" s="7">
        <v>82</v>
      </c>
      <c r="I26" s="7">
        <v>300</v>
      </c>
      <c r="J26" s="7">
        <v>11</v>
      </c>
      <c r="K26" s="7">
        <v>41</v>
      </c>
      <c r="L26" s="7">
        <v>0</v>
      </c>
      <c r="M26" s="7">
        <v>23</v>
      </c>
      <c r="N26" s="7">
        <v>203</v>
      </c>
      <c r="O26" s="7">
        <v>133</v>
      </c>
      <c r="P26" s="9">
        <f t="shared" si="0"/>
        <v>1352</v>
      </c>
      <c r="R26" s="19"/>
    </row>
    <row r="27" spans="1:18" ht="11.25">
      <c r="A27" s="23" t="s">
        <v>127</v>
      </c>
      <c r="B27" s="7">
        <v>12</v>
      </c>
      <c r="C27" s="7">
        <v>71</v>
      </c>
      <c r="D27" s="7">
        <v>126</v>
      </c>
      <c r="E27" s="7">
        <v>13</v>
      </c>
      <c r="F27" s="7">
        <v>20</v>
      </c>
      <c r="G27" s="7">
        <v>13</v>
      </c>
      <c r="H27" s="7">
        <v>56</v>
      </c>
      <c r="I27" s="7">
        <v>109</v>
      </c>
      <c r="J27" s="7">
        <v>0</v>
      </c>
      <c r="K27" s="7">
        <v>16</v>
      </c>
      <c r="L27" s="7">
        <v>0</v>
      </c>
      <c r="M27" s="7">
        <v>18</v>
      </c>
      <c r="N27" s="7">
        <v>379</v>
      </c>
      <c r="O27" s="7">
        <v>0</v>
      </c>
      <c r="P27" s="9">
        <f t="shared" si="0"/>
        <v>833</v>
      </c>
      <c r="R27" s="19"/>
    </row>
    <row r="28" spans="1:18" ht="11.25">
      <c r="A28" s="23" t="s">
        <v>128</v>
      </c>
      <c r="B28" s="7">
        <v>18</v>
      </c>
      <c r="C28" s="7">
        <v>51</v>
      </c>
      <c r="D28" s="7">
        <v>64</v>
      </c>
      <c r="E28" s="7">
        <v>17</v>
      </c>
      <c r="F28" s="7">
        <v>20</v>
      </c>
      <c r="G28" s="7">
        <v>7</v>
      </c>
      <c r="H28" s="7">
        <v>50</v>
      </c>
      <c r="I28" s="7">
        <v>216</v>
      </c>
      <c r="J28" s="7">
        <v>0</v>
      </c>
      <c r="K28" s="7">
        <v>36</v>
      </c>
      <c r="L28" s="7">
        <v>0</v>
      </c>
      <c r="M28" s="7">
        <v>0</v>
      </c>
      <c r="N28" s="7">
        <v>160</v>
      </c>
      <c r="O28" s="7">
        <v>0</v>
      </c>
      <c r="P28" s="9">
        <f t="shared" si="0"/>
        <v>639</v>
      </c>
      <c r="R28" s="19"/>
    </row>
    <row r="29" spans="1:18" ht="11.25">
      <c r="A29" s="23" t="s">
        <v>129</v>
      </c>
      <c r="B29" s="7">
        <v>76</v>
      </c>
      <c r="C29" s="7">
        <v>250</v>
      </c>
      <c r="D29" s="7">
        <v>253</v>
      </c>
      <c r="E29" s="7">
        <v>32</v>
      </c>
      <c r="F29" s="7">
        <v>61</v>
      </c>
      <c r="G29" s="7">
        <v>13</v>
      </c>
      <c r="H29" s="7">
        <v>189</v>
      </c>
      <c r="I29" s="7">
        <v>226</v>
      </c>
      <c r="J29" s="7">
        <v>14</v>
      </c>
      <c r="K29" s="7">
        <v>137</v>
      </c>
      <c r="L29" s="7">
        <v>13</v>
      </c>
      <c r="M29" s="7">
        <v>17</v>
      </c>
      <c r="N29" s="7">
        <v>518</v>
      </c>
      <c r="O29" s="7">
        <v>0</v>
      </c>
      <c r="P29" s="9">
        <f t="shared" si="0"/>
        <v>1799</v>
      </c>
      <c r="R29" s="19"/>
    </row>
    <row r="30" spans="1:18" ht="11.25">
      <c r="A30" s="23" t="s">
        <v>130</v>
      </c>
      <c r="B30" s="7">
        <v>206</v>
      </c>
      <c r="C30" s="7">
        <v>286</v>
      </c>
      <c r="D30" s="7">
        <v>350</v>
      </c>
      <c r="E30" s="7">
        <v>70</v>
      </c>
      <c r="F30" s="7">
        <v>112</v>
      </c>
      <c r="G30" s="7">
        <v>19</v>
      </c>
      <c r="H30" s="7">
        <v>395</v>
      </c>
      <c r="I30" s="7">
        <v>302</v>
      </c>
      <c r="J30" s="7">
        <v>27</v>
      </c>
      <c r="K30" s="7">
        <v>111</v>
      </c>
      <c r="L30" s="7">
        <v>21</v>
      </c>
      <c r="M30" s="7">
        <v>17</v>
      </c>
      <c r="N30" s="7">
        <v>461</v>
      </c>
      <c r="O30" s="7">
        <v>167</v>
      </c>
      <c r="P30" s="9">
        <f t="shared" si="0"/>
        <v>2544</v>
      </c>
      <c r="R30" s="19"/>
    </row>
    <row r="31" spans="1:18" ht="11.25">
      <c r="A31" s="48" t="s">
        <v>131</v>
      </c>
      <c r="B31" s="9">
        <f aca="true" t="shared" si="1" ref="B31:O31">SUM(B9:B30)</f>
        <v>1456</v>
      </c>
      <c r="C31" s="9">
        <f t="shared" si="1"/>
        <v>2901</v>
      </c>
      <c r="D31" s="9">
        <f t="shared" si="1"/>
        <v>4082</v>
      </c>
      <c r="E31" s="9">
        <f t="shared" si="1"/>
        <v>552</v>
      </c>
      <c r="F31" s="9">
        <f t="shared" si="1"/>
        <v>1409</v>
      </c>
      <c r="G31" s="9">
        <f t="shared" si="1"/>
        <v>243</v>
      </c>
      <c r="H31" s="9">
        <f t="shared" si="1"/>
        <v>2873</v>
      </c>
      <c r="I31" s="9">
        <f t="shared" si="1"/>
        <v>5155</v>
      </c>
      <c r="J31" s="9">
        <f t="shared" si="1"/>
        <v>192</v>
      </c>
      <c r="K31" s="9">
        <f t="shared" si="1"/>
        <v>1167</v>
      </c>
      <c r="L31" s="9">
        <f t="shared" si="1"/>
        <v>244</v>
      </c>
      <c r="M31" s="9">
        <v>218</v>
      </c>
      <c r="N31" s="9">
        <f t="shared" si="1"/>
        <v>5954</v>
      </c>
      <c r="O31" s="9">
        <f t="shared" si="1"/>
        <v>1388</v>
      </c>
      <c r="P31" s="9">
        <f t="shared" si="0"/>
        <v>27834</v>
      </c>
      <c r="Q31" s="19"/>
      <c r="R31" s="19"/>
    </row>
    <row r="32" spans="1:18" ht="11.25">
      <c r="A32" s="23" t="s">
        <v>132</v>
      </c>
      <c r="B32" s="7">
        <v>15</v>
      </c>
      <c r="C32" s="7">
        <v>48</v>
      </c>
      <c r="D32" s="7">
        <v>44</v>
      </c>
      <c r="E32" s="7">
        <v>17</v>
      </c>
      <c r="F32" s="7">
        <v>33</v>
      </c>
      <c r="G32" s="7">
        <v>18</v>
      </c>
      <c r="H32" s="7">
        <v>36</v>
      </c>
      <c r="I32" s="7">
        <v>68</v>
      </c>
      <c r="J32" s="7">
        <v>23</v>
      </c>
      <c r="K32" s="7">
        <v>13</v>
      </c>
      <c r="L32" s="7">
        <v>0</v>
      </c>
      <c r="M32" s="7">
        <v>0</v>
      </c>
      <c r="N32" s="7">
        <v>340</v>
      </c>
      <c r="O32" s="7">
        <v>0</v>
      </c>
      <c r="P32" s="9">
        <f t="shared" si="0"/>
        <v>655</v>
      </c>
      <c r="R32" s="19"/>
    </row>
    <row r="33" spans="1:18" ht="11.25">
      <c r="A33" s="23" t="s">
        <v>133</v>
      </c>
      <c r="B33" s="7">
        <v>13</v>
      </c>
      <c r="C33" s="7">
        <v>44</v>
      </c>
      <c r="D33" s="7">
        <v>66</v>
      </c>
      <c r="E33" s="7">
        <v>24</v>
      </c>
      <c r="F33" s="7">
        <v>29</v>
      </c>
      <c r="G33" s="7">
        <v>10</v>
      </c>
      <c r="H33" s="7">
        <v>57</v>
      </c>
      <c r="I33" s="7">
        <v>112</v>
      </c>
      <c r="J33" s="7">
        <v>0</v>
      </c>
      <c r="K33" s="7">
        <v>35</v>
      </c>
      <c r="L33" s="7">
        <v>15</v>
      </c>
      <c r="M33" s="7">
        <v>10</v>
      </c>
      <c r="N33" s="7">
        <v>95</v>
      </c>
      <c r="O33" s="7">
        <v>0</v>
      </c>
      <c r="P33" s="9">
        <f t="shared" si="0"/>
        <v>510</v>
      </c>
      <c r="R33" s="19"/>
    </row>
    <row r="34" spans="1:18" ht="11.25">
      <c r="A34" s="48" t="s">
        <v>134</v>
      </c>
      <c r="B34" s="9">
        <f aca="true" t="shared" si="2" ref="B34:O34">SUM(B31:B33)</f>
        <v>1484</v>
      </c>
      <c r="C34" s="9">
        <f t="shared" si="2"/>
        <v>2993</v>
      </c>
      <c r="D34" s="9">
        <f t="shared" si="2"/>
        <v>4192</v>
      </c>
      <c r="E34" s="9">
        <f t="shared" si="2"/>
        <v>593</v>
      </c>
      <c r="F34" s="9">
        <f t="shared" si="2"/>
        <v>1471</v>
      </c>
      <c r="G34" s="9">
        <f t="shared" si="2"/>
        <v>271</v>
      </c>
      <c r="H34" s="9">
        <f t="shared" si="2"/>
        <v>2966</v>
      </c>
      <c r="I34" s="9">
        <f t="shared" si="2"/>
        <v>5335</v>
      </c>
      <c r="J34" s="9">
        <f t="shared" si="2"/>
        <v>215</v>
      </c>
      <c r="K34" s="9">
        <f t="shared" si="2"/>
        <v>1215</v>
      </c>
      <c r="L34" s="9">
        <f t="shared" si="2"/>
        <v>259</v>
      </c>
      <c r="M34" s="9">
        <f>SUM(M31:M33)</f>
        <v>228</v>
      </c>
      <c r="N34" s="9">
        <f t="shared" si="2"/>
        <v>6389</v>
      </c>
      <c r="O34" s="9">
        <f t="shared" si="2"/>
        <v>1388</v>
      </c>
      <c r="P34" s="9">
        <f t="shared" si="0"/>
        <v>28999</v>
      </c>
      <c r="Q34" s="19"/>
      <c r="R34" s="19"/>
    </row>
  </sheetData>
  <sheetProtection/>
  <mergeCells count="1">
    <mergeCell ref="P4:P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2" customWidth="1"/>
    <col min="2" max="8" width="11.421875" style="2" customWidth="1"/>
    <col min="9" max="9" width="12.7109375" style="2" customWidth="1"/>
    <col min="10" max="12" width="11.421875" style="2" customWidth="1"/>
    <col min="13" max="13" width="14.00390625" style="2" customWidth="1"/>
    <col min="14" max="16384" width="11.421875" style="2" customWidth="1"/>
  </cols>
  <sheetData>
    <row r="1" spans="1:3" ht="11.25">
      <c r="A1" s="32" t="s">
        <v>136</v>
      </c>
      <c r="B1" s="32"/>
      <c r="C1" s="32"/>
    </row>
    <row r="2" spans="1:3" ht="11.25">
      <c r="A2" s="32"/>
      <c r="B2" s="32"/>
      <c r="C2" s="32"/>
    </row>
    <row r="3" spans="1:3" ht="11.25">
      <c r="A3" s="32"/>
      <c r="B3" s="32"/>
      <c r="C3" s="32"/>
    </row>
    <row r="4" spans="1:16" ht="11.25">
      <c r="A4" s="32"/>
      <c r="B4" s="55" t="s">
        <v>75</v>
      </c>
      <c r="C4" s="16"/>
      <c r="D4" s="16"/>
      <c r="E4" s="55" t="s">
        <v>76</v>
      </c>
      <c r="F4" s="16"/>
      <c r="G4" s="16"/>
      <c r="H4" s="16"/>
      <c r="I4" s="16"/>
      <c r="J4" s="16"/>
      <c r="K4" s="16"/>
      <c r="L4" s="16"/>
      <c r="M4" s="55" t="s">
        <v>77</v>
      </c>
      <c r="N4" s="16"/>
      <c r="O4" s="16"/>
      <c r="P4" s="163" t="s">
        <v>19</v>
      </c>
    </row>
    <row r="5" spans="1:16" ht="11.25">
      <c r="A5" s="32"/>
      <c r="B5" s="56" t="s">
        <v>78</v>
      </c>
      <c r="C5" s="56" t="s">
        <v>79</v>
      </c>
      <c r="D5" s="56" t="s">
        <v>80</v>
      </c>
      <c r="E5" s="56" t="s">
        <v>81</v>
      </c>
      <c r="F5" s="56" t="s">
        <v>82</v>
      </c>
      <c r="G5" s="56" t="s">
        <v>80</v>
      </c>
      <c r="H5" s="56" t="s">
        <v>83</v>
      </c>
      <c r="I5" s="56" t="s">
        <v>84</v>
      </c>
      <c r="J5" s="56" t="s">
        <v>85</v>
      </c>
      <c r="K5" s="17"/>
      <c r="L5" s="17"/>
      <c r="M5" s="56" t="s">
        <v>86</v>
      </c>
      <c r="N5" s="57" t="s">
        <v>87</v>
      </c>
      <c r="O5" s="57" t="s">
        <v>88</v>
      </c>
      <c r="P5" s="163"/>
    </row>
    <row r="6" spans="1:16" ht="11.25">
      <c r="A6" s="32"/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56" t="s">
        <v>95</v>
      </c>
      <c r="I6" s="56" t="s">
        <v>96</v>
      </c>
      <c r="J6" s="56" t="s">
        <v>97</v>
      </c>
      <c r="K6" s="56" t="s">
        <v>98</v>
      </c>
      <c r="L6" s="56" t="s">
        <v>99</v>
      </c>
      <c r="M6" s="56" t="s">
        <v>100</v>
      </c>
      <c r="N6" s="57" t="s">
        <v>101</v>
      </c>
      <c r="O6" s="57" t="s">
        <v>97</v>
      </c>
      <c r="P6" s="163"/>
    </row>
    <row r="7" spans="1:16" ht="11.25">
      <c r="A7" s="32"/>
      <c r="B7" s="56" t="s">
        <v>102</v>
      </c>
      <c r="C7" s="56" t="s">
        <v>103</v>
      </c>
      <c r="D7" s="56"/>
      <c r="E7" s="56" t="s">
        <v>104</v>
      </c>
      <c r="F7" s="56" t="s">
        <v>105</v>
      </c>
      <c r="G7" s="56" t="s">
        <v>91</v>
      </c>
      <c r="H7" s="56"/>
      <c r="I7" s="56" t="s">
        <v>106</v>
      </c>
      <c r="J7" s="17"/>
      <c r="K7" s="56"/>
      <c r="L7" s="56"/>
      <c r="M7" s="56" t="s">
        <v>107</v>
      </c>
      <c r="N7" s="57" t="s">
        <v>89</v>
      </c>
      <c r="O7" s="57"/>
      <c r="P7" s="163"/>
    </row>
    <row r="8" spans="2:16" ht="11.25">
      <c r="B8" s="58"/>
      <c r="C8" s="58"/>
      <c r="D8" s="58"/>
      <c r="E8" s="58" t="s">
        <v>102</v>
      </c>
      <c r="F8" s="58"/>
      <c r="G8" s="58"/>
      <c r="H8" s="58"/>
      <c r="I8" s="58"/>
      <c r="J8" s="58"/>
      <c r="K8" s="58"/>
      <c r="L8" s="58"/>
      <c r="M8" s="58" t="s">
        <v>89</v>
      </c>
      <c r="N8" s="59"/>
      <c r="O8" s="59"/>
      <c r="P8" s="163"/>
    </row>
    <row r="9" spans="1:18" ht="11.25">
      <c r="A9" s="23" t="s">
        <v>108</v>
      </c>
      <c r="B9" s="7">
        <v>40</v>
      </c>
      <c r="C9" s="7">
        <v>234</v>
      </c>
      <c r="D9" s="7">
        <v>364</v>
      </c>
      <c r="E9" s="7">
        <v>16</v>
      </c>
      <c r="F9" s="7">
        <v>274</v>
      </c>
      <c r="G9" s="7">
        <v>29</v>
      </c>
      <c r="H9" s="7">
        <v>120</v>
      </c>
      <c r="I9" s="7">
        <v>266</v>
      </c>
      <c r="J9" s="7">
        <v>39</v>
      </c>
      <c r="K9" s="7">
        <v>52</v>
      </c>
      <c r="L9" s="7">
        <v>35</v>
      </c>
      <c r="M9" s="7">
        <v>0</v>
      </c>
      <c r="N9" s="7">
        <v>338</v>
      </c>
      <c r="O9" s="7">
        <v>90</v>
      </c>
      <c r="P9" s="9">
        <f aca="true" t="shared" si="0" ref="P9:P34">SUM(B9:O9)</f>
        <v>1897</v>
      </c>
      <c r="R9" s="19"/>
    </row>
    <row r="10" spans="1:18" ht="11.25">
      <c r="A10" s="23" t="s">
        <v>110</v>
      </c>
      <c r="B10" s="7">
        <v>55</v>
      </c>
      <c r="C10" s="7">
        <v>345</v>
      </c>
      <c r="D10" s="7">
        <v>739</v>
      </c>
      <c r="E10" s="7">
        <v>83</v>
      </c>
      <c r="F10" s="7">
        <v>112</v>
      </c>
      <c r="G10" s="7">
        <v>42</v>
      </c>
      <c r="H10" s="7">
        <v>370</v>
      </c>
      <c r="I10" s="7">
        <v>678</v>
      </c>
      <c r="J10" s="7">
        <v>27</v>
      </c>
      <c r="K10" s="7">
        <v>116</v>
      </c>
      <c r="L10" s="7">
        <v>38</v>
      </c>
      <c r="M10" s="7">
        <v>16</v>
      </c>
      <c r="N10" s="7">
        <v>193</v>
      </c>
      <c r="O10" s="7">
        <v>55</v>
      </c>
      <c r="P10" s="9">
        <f t="shared" si="0"/>
        <v>2869</v>
      </c>
      <c r="R10" s="19"/>
    </row>
    <row r="11" spans="1:18" ht="11.25">
      <c r="A11" s="23" t="s">
        <v>111</v>
      </c>
      <c r="B11" s="7">
        <v>24</v>
      </c>
      <c r="C11" s="7">
        <v>231</v>
      </c>
      <c r="D11" s="7">
        <v>340</v>
      </c>
      <c r="E11" s="7">
        <v>30</v>
      </c>
      <c r="F11" s="7">
        <v>61</v>
      </c>
      <c r="G11" s="7">
        <v>22</v>
      </c>
      <c r="H11" s="7">
        <v>59</v>
      </c>
      <c r="I11" s="7">
        <v>287</v>
      </c>
      <c r="J11" s="7">
        <v>9</v>
      </c>
      <c r="K11" s="7">
        <v>12</v>
      </c>
      <c r="L11" s="7">
        <v>0</v>
      </c>
      <c r="M11" s="7">
        <v>0</v>
      </c>
      <c r="N11" s="7">
        <v>61</v>
      </c>
      <c r="O11" s="7">
        <v>52</v>
      </c>
      <c r="P11" s="9">
        <f t="shared" si="0"/>
        <v>1188</v>
      </c>
      <c r="R11" s="19"/>
    </row>
    <row r="12" spans="1:18" ht="11.25">
      <c r="A12" s="23" t="s">
        <v>112</v>
      </c>
      <c r="B12" s="7">
        <v>89</v>
      </c>
      <c r="C12" s="7">
        <v>182</v>
      </c>
      <c r="D12" s="7">
        <v>246</v>
      </c>
      <c r="E12" s="7">
        <v>18</v>
      </c>
      <c r="F12" s="7">
        <v>93</v>
      </c>
      <c r="G12" s="7">
        <v>50</v>
      </c>
      <c r="H12" s="7">
        <v>121</v>
      </c>
      <c r="I12" s="7">
        <v>278</v>
      </c>
      <c r="J12" s="7">
        <v>0</v>
      </c>
      <c r="K12" s="7">
        <v>71</v>
      </c>
      <c r="L12" s="7">
        <v>34</v>
      </c>
      <c r="M12" s="7">
        <v>22</v>
      </c>
      <c r="N12" s="7">
        <v>175</v>
      </c>
      <c r="O12" s="7">
        <v>0</v>
      </c>
      <c r="P12" s="9">
        <f t="shared" si="0"/>
        <v>1379</v>
      </c>
      <c r="R12" s="19"/>
    </row>
    <row r="13" spans="1:18" ht="11.25">
      <c r="A13" s="23" t="s">
        <v>113</v>
      </c>
      <c r="B13" s="7">
        <v>90</v>
      </c>
      <c r="C13" s="7">
        <v>461</v>
      </c>
      <c r="D13" s="7">
        <v>726</v>
      </c>
      <c r="E13" s="7">
        <v>83</v>
      </c>
      <c r="F13" s="7">
        <v>93</v>
      </c>
      <c r="G13" s="7">
        <v>109</v>
      </c>
      <c r="H13" s="7">
        <v>235</v>
      </c>
      <c r="I13" s="7">
        <v>619</v>
      </c>
      <c r="J13" s="7">
        <v>20</v>
      </c>
      <c r="K13" s="7">
        <v>87</v>
      </c>
      <c r="L13" s="7">
        <v>47</v>
      </c>
      <c r="M13" s="7">
        <v>0</v>
      </c>
      <c r="N13" s="7">
        <v>254</v>
      </c>
      <c r="O13" s="7">
        <v>0</v>
      </c>
      <c r="P13" s="9">
        <f t="shared" si="0"/>
        <v>2824</v>
      </c>
      <c r="R13" s="19"/>
    </row>
    <row r="14" spans="1:18" ht="11.25">
      <c r="A14" s="23" t="s">
        <v>114</v>
      </c>
      <c r="B14" s="7">
        <v>50</v>
      </c>
      <c r="C14" s="7">
        <v>258</v>
      </c>
      <c r="D14" s="7">
        <v>581</v>
      </c>
      <c r="E14" s="7">
        <v>33</v>
      </c>
      <c r="F14" s="7">
        <v>120</v>
      </c>
      <c r="G14" s="7">
        <v>66</v>
      </c>
      <c r="H14" s="7">
        <v>260</v>
      </c>
      <c r="I14" s="7">
        <v>238</v>
      </c>
      <c r="J14" s="7">
        <v>6</v>
      </c>
      <c r="K14" s="7">
        <v>77</v>
      </c>
      <c r="L14" s="7">
        <v>44</v>
      </c>
      <c r="M14" s="7">
        <v>30</v>
      </c>
      <c r="N14" s="7">
        <v>128</v>
      </c>
      <c r="O14" s="7">
        <v>94</v>
      </c>
      <c r="P14" s="9">
        <f t="shared" si="0"/>
        <v>1985</v>
      </c>
      <c r="R14" s="19"/>
    </row>
    <row r="15" spans="1:18" ht="11.25">
      <c r="A15" s="23" t="s">
        <v>115</v>
      </c>
      <c r="B15" s="7">
        <v>32</v>
      </c>
      <c r="C15" s="7">
        <v>131</v>
      </c>
      <c r="D15" s="7">
        <v>211</v>
      </c>
      <c r="E15" s="7">
        <v>15</v>
      </c>
      <c r="F15" s="7">
        <v>48</v>
      </c>
      <c r="G15" s="7">
        <v>31</v>
      </c>
      <c r="H15" s="7">
        <v>80</v>
      </c>
      <c r="I15" s="7">
        <v>156</v>
      </c>
      <c r="J15" s="7">
        <v>8</v>
      </c>
      <c r="K15" s="7">
        <v>46</v>
      </c>
      <c r="L15" s="7">
        <v>0</v>
      </c>
      <c r="M15" s="7">
        <v>0</v>
      </c>
      <c r="N15" s="7">
        <v>171</v>
      </c>
      <c r="O15" s="7">
        <v>0</v>
      </c>
      <c r="P15" s="9">
        <f t="shared" si="0"/>
        <v>929</v>
      </c>
      <c r="R15" s="19"/>
    </row>
    <row r="16" spans="1:18" ht="11.25">
      <c r="A16" s="23" t="s">
        <v>116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43</v>
      </c>
      <c r="O16" s="7">
        <v>0</v>
      </c>
      <c r="P16" s="9">
        <f t="shared" si="0"/>
        <v>43</v>
      </c>
      <c r="R16" s="19"/>
    </row>
    <row r="17" spans="1:18" ht="11.25">
      <c r="A17" s="23" t="s">
        <v>117</v>
      </c>
      <c r="B17" s="7">
        <v>47</v>
      </c>
      <c r="C17" s="7">
        <v>115</v>
      </c>
      <c r="D17" s="7">
        <v>184</v>
      </c>
      <c r="E17" s="7">
        <v>22</v>
      </c>
      <c r="F17" s="7">
        <v>63</v>
      </c>
      <c r="G17" s="7">
        <v>12</v>
      </c>
      <c r="H17" s="7">
        <v>62</v>
      </c>
      <c r="I17" s="7">
        <v>96</v>
      </c>
      <c r="J17" s="7">
        <v>17</v>
      </c>
      <c r="K17" s="7">
        <v>52</v>
      </c>
      <c r="L17" s="7">
        <v>33</v>
      </c>
      <c r="M17" s="7">
        <v>16</v>
      </c>
      <c r="N17" s="7">
        <v>224</v>
      </c>
      <c r="O17" s="7">
        <v>107</v>
      </c>
      <c r="P17" s="9">
        <f t="shared" si="0"/>
        <v>1050</v>
      </c>
      <c r="R17" s="19"/>
    </row>
    <row r="18" spans="1:18" ht="11.25">
      <c r="A18" s="23" t="s">
        <v>118</v>
      </c>
      <c r="B18" s="7">
        <v>141</v>
      </c>
      <c r="C18" s="7">
        <v>1985</v>
      </c>
      <c r="D18" s="7">
        <v>3083</v>
      </c>
      <c r="E18" s="7">
        <v>189</v>
      </c>
      <c r="F18" s="7">
        <v>1367</v>
      </c>
      <c r="G18" s="7">
        <v>72</v>
      </c>
      <c r="H18" s="7">
        <v>947</v>
      </c>
      <c r="I18" s="7">
        <v>1618</v>
      </c>
      <c r="J18" s="7">
        <v>88</v>
      </c>
      <c r="K18" s="7">
        <v>415</v>
      </c>
      <c r="L18" s="7">
        <v>82</v>
      </c>
      <c r="M18" s="7">
        <v>123</v>
      </c>
      <c r="N18" s="7">
        <v>1064</v>
      </c>
      <c r="O18" s="7">
        <v>156</v>
      </c>
      <c r="P18" s="9">
        <f t="shared" si="0"/>
        <v>11330</v>
      </c>
      <c r="R18" s="19"/>
    </row>
    <row r="19" spans="1:18" ht="11.25">
      <c r="A19" s="23" t="s">
        <v>119</v>
      </c>
      <c r="B19" s="7">
        <v>90</v>
      </c>
      <c r="C19" s="7">
        <v>122</v>
      </c>
      <c r="D19" s="7">
        <v>383</v>
      </c>
      <c r="E19" s="7">
        <v>50</v>
      </c>
      <c r="F19" s="7">
        <v>111</v>
      </c>
      <c r="G19" s="7">
        <v>33</v>
      </c>
      <c r="H19" s="7">
        <v>555</v>
      </c>
      <c r="I19" s="7">
        <v>365</v>
      </c>
      <c r="J19" s="7">
        <v>31</v>
      </c>
      <c r="K19" s="7">
        <v>77</v>
      </c>
      <c r="L19" s="7">
        <v>44</v>
      </c>
      <c r="M19" s="7">
        <v>25</v>
      </c>
      <c r="N19" s="7">
        <v>230</v>
      </c>
      <c r="O19" s="7">
        <v>0</v>
      </c>
      <c r="P19" s="9">
        <f t="shared" si="0"/>
        <v>2116</v>
      </c>
      <c r="R19" s="19"/>
    </row>
    <row r="20" spans="1:18" ht="11.25">
      <c r="A20" s="23" t="s">
        <v>120</v>
      </c>
      <c r="B20" s="7">
        <v>68</v>
      </c>
      <c r="C20" s="7">
        <v>112</v>
      </c>
      <c r="D20" s="7">
        <v>131</v>
      </c>
      <c r="E20" s="7">
        <v>26</v>
      </c>
      <c r="F20" s="7">
        <v>81</v>
      </c>
      <c r="G20" s="7">
        <v>10</v>
      </c>
      <c r="H20" s="7">
        <v>78</v>
      </c>
      <c r="I20" s="7">
        <v>215</v>
      </c>
      <c r="J20" s="7">
        <v>10</v>
      </c>
      <c r="K20" s="7">
        <v>39</v>
      </c>
      <c r="L20" s="7">
        <v>0</v>
      </c>
      <c r="M20" s="7">
        <v>41</v>
      </c>
      <c r="N20" s="7">
        <v>23</v>
      </c>
      <c r="O20" s="7">
        <v>0</v>
      </c>
      <c r="P20" s="9">
        <f t="shared" si="0"/>
        <v>834</v>
      </c>
      <c r="R20" s="19"/>
    </row>
    <row r="21" spans="1:18" ht="11.25">
      <c r="A21" s="23" t="s">
        <v>121</v>
      </c>
      <c r="B21" s="7">
        <v>53</v>
      </c>
      <c r="C21" s="7">
        <v>324</v>
      </c>
      <c r="D21" s="7">
        <v>589</v>
      </c>
      <c r="E21" s="7">
        <v>45</v>
      </c>
      <c r="F21" s="7">
        <v>192</v>
      </c>
      <c r="G21" s="7">
        <v>38</v>
      </c>
      <c r="H21" s="7">
        <v>351</v>
      </c>
      <c r="I21" s="7">
        <v>368</v>
      </c>
      <c r="J21" s="7">
        <v>33</v>
      </c>
      <c r="K21" s="7">
        <v>21</v>
      </c>
      <c r="L21" s="7">
        <v>42</v>
      </c>
      <c r="M21" s="7">
        <v>28</v>
      </c>
      <c r="N21" s="7">
        <v>134</v>
      </c>
      <c r="O21" s="7">
        <v>138</v>
      </c>
      <c r="P21" s="9">
        <f t="shared" si="0"/>
        <v>2356</v>
      </c>
      <c r="R21" s="19"/>
    </row>
    <row r="22" spans="1:18" ht="11.25">
      <c r="A22" s="23" t="s">
        <v>122</v>
      </c>
      <c r="B22" s="7">
        <v>81</v>
      </c>
      <c r="C22" s="7">
        <v>365</v>
      </c>
      <c r="D22" s="7">
        <v>567</v>
      </c>
      <c r="E22" s="7">
        <v>39</v>
      </c>
      <c r="F22" s="7">
        <v>237</v>
      </c>
      <c r="G22" s="7">
        <v>29</v>
      </c>
      <c r="H22" s="7">
        <v>148</v>
      </c>
      <c r="I22" s="7">
        <v>595</v>
      </c>
      <c r="J22" s="7">
        <v>66</v>
      </c>
      <c r="K22" s="7">
        <v>58</v>
      </c>
      <c r="L22" s="7">
        <v>47</v>
      </c>
      <c r="M22" s="7">
        <v>21</v>
      </c>
      <c r="N22" s="7">
        <v>318</v>
      </c>
      <c r="O22" s="7">
        <v>136</v>
      </c>
      <c r="P22" s="9">
        <f t="shared" si="0"/>
        <v>2707</v>
      </c>
      <c r="R22" s="19"/>
    </row>
    <row r="23" spans="1:18" ht="11.25">
      <c r="A23" s="23" t="s">
        <v>123</v>
      </c>
      <c r="B23" s="7">
        <v>98</v>
      </c>
      <c r="C23" s="7">
        <v>1038</v>
      </c>
      <c r="D23" s="7">
        <v>1328</v>
      </c>
      <c r="E23" s="7">
        <v>151</v>
      </c>
      <c r="F23" s="7">
        <v>279</v>
      </c>
      <c r="G23" s="7">
        <v>51</v>
      </c>
      <c r="H23" s="7">
        <v>601</v>
      </c>
      <c r="I23" s="7">
        <v>598</v>
      </c>
      <c r="J23" s="7">
        <v>36</v>
      </c>
      <c r="K23" s="7">
        <v>143</v>
      </c>
      <c r="L23" s="7">
        <v>41</v>
      </c>
      <c r="M23" s="7">
        <v>44</v>
      </c>
      <c r="N23" s="7">
        <v>721</v>
      </c>
      <c r="O23" s="7">
        <v>286</v>
      </c>
      <c r="P23" s="9">
        <f t="shared" si="0"/>
        <v>5415</v>
      </c>
      <c r="R23" s="19"/>
    </row>
    <row r="24" spans="1:18" ht="11.25">
      <c r="A24" s="23" t="s">
        <v>124</v>
      </c>
      <c r="B24" s="7">
        <v>16</v>
      </c>
      <c r="C24" s="7">
        <v>232</v>
      </c>
      <c r="D24" s="7">
        <v>201</v>
      </c>
      <c r="E24" s="7">
        <v>35</v>
      </c>
      <c r="F24" s="7">
        <v>0</v>
      </c>
      <c r="G24" s="7">
        <v>24</v>
      </c>
      <c r="H24" s="7">
        <v>70</v>
      </c>
      <c r="I24" s="7">
        <v>102</v>
      </c>
      <c r="J24" s="7">
        <v>0</v>
      </c>
      <c r="K24" s="7">
        <v>60</v>
      </c>
      <c r="L24" s="7">
        <v>0</v>
      </c>
      <c r="M24" s="7">
        <v>0</v>
      </c>
      <c r="N24" s="7">
        <v>59</v>
      </c>
      <c r="O24" s="7">
        <v>38</v>
      </c>
      <c r="P24" s="9">
        <f t="shared" si="0"/>
        <v>837</v>
      </c>
      <c r="R24" s="19"/>
    </row>
    <row r="25" spans="1:18" ht="11.25">
      <c r="A25" s="23" t="s">
        <v>125</v>
      </c>
      <c r="B25" s="7">
        <v>15</v>
      </c>
      <c r="C25" s="7">
        <v>192</v>
      </c>
      <c r="D25" s="7">
        <v>434</v>
      </c>
      <c r="E25" s="7">
        <v>31</v>
      </c>
      <c r="F25" s="7">
        <v>120</v>
      </c>
      <c r="G25" s="7">
        <v>47</v>
      </c>
      <c r="H25" s="7">
        <v>157</v>
      </c>
      <c r="I25" s="7">
        <v>306</v>
      </c>
      <c r="J25" s="7">
        <v>0</v>
      </c>
      <c r="K25" s="7">
        <v>68</v>
      </c>
      <c r="L25" s="7">
        <v>15</v>
      </c>
      <c r="M25" s="7">
        <v>0</v>
      </c>
      <c r="N25" s="7">
        <v>97</v>
      </c>
      <c r="O25" s="7">
        <v>0</v>
      </c>
      <c r="P25" s="9">
        <f t="shared" si="0"/>
        <v>1482</v>
      </c>
      <c r="R25" s="19"/>
    </row>
    <row r="26" spans="1:18" ht="11.25">
      <c r="A26" s="23" t="s">
        <v>126</v>
      </c>
      <c r="B26" s="7">
        <v>155</v>
      </c>
      <c r="C26" s="7">
        <v>390</v>
      </c>
      <c r="D26" s="7">
        <v>425</v>
      </c>
      <c r="E26" s="7">
        <v>38</v>
      </c>
      <c r="F26" s="7">
        <v>278</v>
      </c>
      <c r="G26" s="7">
        <v>42</v>
      </c>
      <c r="H26" s="7">
        <v>145</v>
      </c>
      <c r="I26" s="7">
        <v>581</v>
      </c>
      <c r="J26" s="7">
        <v>40</v>
      </c>
      <c r="K26" s="7">
        <v>100</v>
      </c>
      <c r="L26" s="7">
        <v>0</v>
      </c>
      <c r="M26" s="7">
        <v>46</v>
      </c>
      <c r="N26" s="7">
        <v>203</v>
      </c>
      <c r="O26" s="7">
        <v>133</v>
      </c>
      <c r="P26" s="9">
        <f t="shared" si="0"/>
        <v>2576</v>
      </c>
      <c r="R26" s="19"/>
    </row>
    <row r="27" spans="1:18" ht="11.25">
      <c r="A27" s="23" t="s">
        <v>127</v>
      </c>
      <c r="B27" s="7">
        <v>12</v>
      </c>
      <c r="C27" s="7">
        <v>197</v>
      </c>
      <c r="D27" s="7">
        <v>382</v>
      </c>
      <c r="E27" s="7">
        <v>25</v>
      </c>
      <c r="F27" s="7">
        <v>62</v>
      </c>
      <c r="G27" s="7">
        <v>39</v>
      </c>
      <c r="H27" s="7">
        <v>108</v>
      </c>
      <c r="I27" s="7">
        <v>217</v>
      </c>
      <c r="J27" s="7">
        <v>0</v>
      </c>
      <c r="K27" s="7">
        <v>16</v>
      </c>
      <c r="L27" s="7">
        <v>0</v>
      </c>
      <c r="M27" s="7">
        <v>32</v>
      </c>
      <c r="N27" s="7">
        <v>379</v>
      </c>
      <c r="O27" s="7">
        <v>0</v>
      </c>
      <c r="P27" s="9">
        <f t="shared" si="0"/>
        <v>1469</v>
      </c>
      <c r="R27" s="19"/>
    </row>
    <row r="28" spans="1:18" ht="11.25">
      <c r="A28" s="23" t="s">
        <v>128</v>
      </c>
      <c r="B28" s="7">
        <v>18</v>
      </c>
      <c r="C28" s="7">
        <v>160</v>
      </c>
      <c r="D28" s="7">
        <v>203</v>
      </c>
      <c r="E28" s="7">
        <v>38</v>
      </c>
      <c r="F28" s="7">
        <v>60</v>
      </c>
      <c r="G28" s="7">
        <v>36</v>
      </c>
      <c r="H28" s="7">
        <v>91</v>
      </c>
      <c r="I28" s="7">
        <v>411</v>
      </c>
      <c r="J28" s="7">
        <v>9</v>
      </c>
      <c r="K28" s="7">
        <v>59</v>
      </c>
      <c r="L28" s="7">
        <v>14</v>
      </c>
      <c r="M28" s="7">
        <v>0</v>
      </c>
      <c r="N28" s="7">
        <v>160</v>
      </c>
      <c r="O28" s="7">
        <v>0</v>
      </c>
      <c r="P28" s="9">
        <f t="shared" si="0"/>
        <v>1259</v>
      </c>
      <c r="R28" s="19"/>
    </row>
    <row r="29" spans="1:18" ht="11.25">
      <c r="A29" s="23" t="s">
        <v>129</v>
      </c>
      <c r="B29" s="7">
        <v>76</v>
      </c>
      <c r="C29" s="7">
        <v>745</v>
      </c>
      <c r="D29" s="7">
        <v>836</v>
      </c>
      <c r="E29" s="7">
        <v>59</v>
      </c>
      <c r="F29" s="7">
        <v>217</v>
      </c>
      <c r="G29" s="7">
        <v>42</v>
      </c>
      <c r="H29" s="7">
        <v>352</v>
      </c>
      <c r="I29" s="7">
        <v>481</v>
      </c>
      <c r="J29" s="7">
        <v>34</v>
      </c>
      <c r="K29" s="7">
        <v>237</v>
      </c>
      <c r="L29" s="7">
        <v>48</v>
      </c>
      <c r="M29" s="7">
        <v>35</v>
      </c>
      <c r="N29" s="7">
        <v>518</v>
      </c>
      <c r="O29" s="7">
        <v>0</v>
      </c>
      <c r="P29" s="9">
        <f t="shared" si="0"/>
        <v>3680</v>
      </c>
      <c r="R29" s="19"/>
    </row>
    <row r="30" spans="1:18" ht="11.25">
      <c r="A30" s="23" t="s">
        <v>130</v>
      </c>
      <c r="B30" s="7">
        <v>206</v>
      </c>
      <c r="C30" s="7">
        <v>805</v>
      </c>
      <c r="D30" s="7">
        <v>1116</v>
      </c>
      <c r="E30" s="7">
        <v>124</v>
      </c>
      <c r="F30" s="7">
        <v>295</v>
      </c>
      <c r="G30" s="7">
        <v>75</v>
      </c>
      <c r="H30" s="7">
        <v>772</v>
      </c>
      <c r="I30" s="7">
        <v>637</v>
      </c>
      <c r="J30" s="7">
        <v>64</v>
      </c>
      <c r="K30" s="7">
        <v>208</v>
      </c>
      <c r="L30" s="7">
        <v>62</v>
      </c>
      <c r="M30" s="7">
        <v>52</v>
      </c>
      <c r="N30" s="7">
        <v>461</v>
      </c>
      <c r="O30" s="7">
        <v>167</v>
      </c>
      <c r="P30" s="9">
        <f t="shared" si="0"/>
        <v>5044</v>
      </c>
      <c r="R30" s="19"/>
    </row>
    <row r="31" spans="1:16" ht="11.25">
      <c r="A31" s="48" t="s">
        <v>131</v>
      </c>
      <c r="B31" s="24">
        <f>SUM(B9:B30)</f>
        <v>1456</v>
      </c>
      <c r="C31" s="24">
        <f aca="true" t="shared" si="1" ref="C31:J31">SUM(C9:C30)</f>
        <v>8624</v>
      </c>
      <c r="D31" s="24">
        <f t="shared" si="1"/>
        <v>13069</v>
      </c>
      <c r="E31" s="24">
        <f t="shared" si="1"/>
        <v>1150</v>
      </c>
      <c r="F31" s="24">
        <f t="shared" si="1"/>
        <v>4163</v>
      </c>
      <c r="G31" s="24">
        <f t="shared" si="1"/>
        <v>899</v>
      </c>
      <c r="H31" s="24">
        <f t="shared" si="1"/>
        <v>5682</v>
      </c>
      <c r="I31" s="24">
        <f t="shared" si="1"/>
        <v>9112</v>
      </c>
      <c r="J31" s="24">
        <f t="shared" si="1"/>
        <v>537</v>
      </c>
      <c r="K31" s="24">
        <f>SUM(K9:K30)</f>
        <v>2014</v>
      </c>
      <c r="L31" s="24">
        <f>SUM(L9:L30)</f>
        <v>626</v>
      </c>
      <c r="M31" s="9">
        <f>SUM(M9:M30)</f>
        <v>531</v>
      </c>
      <c r="N31" s="24">
        <f>SUM(N9:N30)</f>
        <v>5954</v>
      </c>
      <c r="O31" s="24">
        <f>SUM(O9:O30)</f>
        <v>1452</v>
      </c>
      <c r="P31" s="9">
        <f t="shared" si="0"/>
        <v>55269</v>
      </c>
    </row>
    <row r="32" spans="1:16" ht="11.25">
      <c r="A32" s="23" t="s">
        <v>132</v>
      </c>
      <c r="B32" s="7">
        <v>15</v>
      </c>
      <c r="C32" s="7">
        <v>157</v>
      </c>
      <c r="D32" s="7">
        <v>163</v>
      </c>
      <c r="E32" s="7">
        <v>67</v>
      </c>
      <c r="F32" s="7">
        <v>120</v>
      </c>
      <c r="G32" s="7">
        <v>31</v>
      </c>
      <c r="H32" s="7">
        <v>79</v>
      </c>
      <c r="I32" s="7">
        <v>90</v>
      </c>
      <c r="J32" s="7">
        <v>23</v>
      </c>
      <c r="K32" s="7">
        <v>17</v>
      </c>
      <c r="L32" s="7">
        <v>0</v>
      </c>
      <c r="M32" s="7">
        <v>0</v>
      </c>
      <c r="N32" s="7">
        <v>340</v>
      </c>
      <c r="O32" s="7">
        <v>0</v>
      </c>
      <c r="P32" s="9">
        <f t="shared" si="0"/>
        <v>1102</v>
      </c>
    </row>
    <row r="33" spans="1:16" ht="11.25">
      <c r="A33" s="23" t="s">
        <v>133</v>
      </c>
      <c r="B33" s="7">
        <v>13</v>
      </c>
      <c r="C33" s="7">
        <v>113</v>
      </c>
      <c r="D33" s="7">
        <v>218</v>
      </c>
      <c r="E33" s="7">
        <v>42</v>
      </c>
      <c r="F33" s="7">
        <v>70</v>
      </c>
      <c r="G33" s="7">
        <v>30</v>
      </c>
      <c r="H33" s="7">
        <v>96</v>
      </c>
      <c r="I33" s="7">
        <v>151</v>
      </c>
      <c r="J33" s="7">
        <v>0</v>
      </c>
      <c r="K33" s="7">
        <v>35</v>
      </c>
      <c r="L33" s="7">
        <v>15</v>
      </c>
      <c r="M33" s="7">
        <v>10</v>
      </c>
      <c r="N33" s="7">
        <v>95</v>
      </c>
      <c r="O33" s="7">
        <v>19</v>
      </c>
      <c r="P33" s="9">
        <f t="shared" si="0"/>
        <v>907</v>
      </c>
    </row>
    <row r="34" spans="1:18" ht="11.25">
      <c r="A34" s="48" t="s">
        <v>134</v>
      </c>
      <c r="B34" s="24">
        <f aca="true" t="shared" si="2" ref="B34:O34">SUM(B31:B33)</f>
        <v>1484</v>
      </c>
      <c r="C34" s="24">
        <f t="shared" si="2"/>
        <v>8894</v>
      </c>
      <c r="D34" s="24">
        <f t="shared" si="2"/>
        <v>13450</v>
      </c>
      <c r="E34" s="24">
        <f t="shared" si="2"/>
        <v>1259</v>
      </c>
      <c r="F34" s="24">
        <f t="shared" si="2"/>
        <v>4353</v>
      </c>
      <c r="G34" s="24">
        <f t="shared" si="2"/>
        <v>960</v>
      </c>
      <c r="H34" s="24">
        <f t="shared" si="2"/>
        <v>5857</v>
      </c>
      <c r="I34" s="24">
        <f t="shared" si="2"/>
        <v>9353</v>
      </c>
      <c r="J34" s="24">
        <f t="shared" si="2"/>
        <v>560</v>
      </c>
      <c r="K34" s="24">
        <f t="shared" si="2"/>
        <v>2066</v>
      </c>
      <c r="L34" s="24">
        <f t="shared" si="2"/>
        <v>641</v>
      </c>
      <c r="M34" s="9">
        <f>SUM(M31:M33)</f>
        <v>541</v>
      </c>
      <c r="N34" s="24">
        <f t="shared" si="2"/>
        <v>6389</v>
      </c>
      <c r="O34" s="24">
        <f t="shared" si="2"/>
        <v>1471</v>
      </c>
      <c r="P34" s="9">
        <f t="shared" si="0"/>
        <v>57278</v>
      </c>
      <c r="Q34" s="19"/>
      <c r="R34" s="19"/>
    </row>
  </sheetData>
  <sheetProtection/>
  <mergeCells count="1">
    <mergeCell ref="P4:P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2" customWidth="1"/>
    <col min="2" max="8" width="11.421875" style="2" customWidth="1"/>
    <col min="9" max="9" width="12.28125" style="2" customWidth="1"/>
    <col min="10" max="12" width="11.421875" style="2" customWidth="1"/>
    <col min="13" max="13" width="14.28125" style="2" customWidth="1"/>
    <col min="14" max="16384" width="11.421875" style="2" customWidth="1"/>
  </cols>
  <sheetData>
    <row r="1" spans="1:6" ht="11.25">
      <c r="A1" s="32" t="s">
        <v>137</v>
      </c>
      <c r="B1" s="32"/>
      <c r="C1" s="32"/>
      <c r="D1" s="32"/>
      <c r="E1" s="32"/>
      <c r="F1" s="32"/>
    </row>
    <row r="2" spans="1:6" ht="11.25">
      <c r="A2" s="32"/>
      <c r="B2" s="32"/>
      <c r="C2" s="32"/>
      <c r="D2" s="32"/>
      <c r="E2" s="32"/>
      <c r="F2" s="32"/>
    </row>
    <row r="3" spans="1:6" ht="11.25">
      <c r="A3" s="32"/>
      <c r="B3" s="32"/>
      <c r="C3" s="32"/>
      <c r="D3" s="32"/>
      <c r="E3" s="32"/>
      <c r="F3" s="32"/>
    </row>
    <row r="4" spans="1:16" ht="11.25">
      <c r="A4" s="32"/>
      <c r="B4" s="55" t="s">
        <v>75</v>
      </c>
      <c r="C4" s="16"/>
      <c r="D4" s="16"/>
      <c r="E4" s="55" t="s">
        <v>76</v>
      </c>
      <c r="F4" s="16"/>
      <c r="G4" s="16"/>
      <c r="H4" s="16"/>
      <c r="I4" s="16"/>
      <c r="J4" s="16"/>
      <c r="K4" s="16"/>
      <c r="L4" s="16"/>
      <c r="M4" s="55" t="s">
        <v>77</v>
      </c>
      <c r="N4" s="16"/>
      <c r="O4" s="16"/>
      <c r="P4" s="163" t="s">
        <v>19</v>
      </c>
    </row>
    <row r="5" spans="1:16" ht="11.25">
      <c r="A5" s="32"/>
      <c r="B5" s="56" t="s">
        <v>78</v>
      </c>
      <c r="C5" s="56" t="s">
        <v>79</v>
      </c>
      <c r="D5" s="56" t="s">
        <v>80</v>
      </c>
      <c r="E5" s="56" t="s">
        <v>81</v>
      </c>
      <c r="F5" s="56" t="s">
        <v>82</v>
      </c>
      <c r="G5" s="56" t="s">
        <v>80</v>
      </c>
      <c r="H5" s="56" t="s">
        <v>83</v>
      </c>
      <c r="I5" s="56" t="s">
        <v>84</v>
      </c>
      <c r="J5" s="56" t="s">
        <v>85</v>
      </c>
      <c r="K5" s="17"/>
      <c r="L5" s="17"/>
      <c r="M5" s="56" t="s">
        <v>86</v>
      </c>
      <c r="N5" s="57" t="s">
        <v>87</v>
      </c>
      <c r="O5" s="57" t="s">
        <v>88</v>
      </c>
      <c r="P5" s="163"/>
    </row>
    <row r="6" spans="1:16" ht="11.25">
      <c r="A6" s="32"/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56" t="s">
        <v>95</v>
      </c>
      <c r="I6" s="56" t="s">
        <v>96</v>
      </c>
      <c r="J6" s="56" t="s">
        <v>97</v>
      </c>
      <c r="K6" s="56" t="s">
        <v>98</v>
      </c>
      <c r="L6" s="56" t="s">
        <v>99</v>
      </c>
      <c r="M6" s="56" t="s">
        <v>100</v>
      </c>
      <c r="N6" s="57" t="s">
        <v>101</v>
      </c>
      <c r="O6" s="57" t="s">
        <v>97</v>
      </c>
      <c r="P6" s="163"/>
    </row>
    <row r="7" spans="1:16" ht="11.25">
      <c r="A7" s="32"/>
      <c r="B7" s="56" t="s">
        <v>102</v>
      </c>
      <c r="C7" s="56" t="s">
        <v>103</v>
      </c>
      <c r="D7" s="56"/>
      <c r="E7" s="56" t="s">
        <v>104</v>
      </c>
      <c r="F7" s="56" t="s">
        <v>105</v>
      </c>
      <c r="G7" s="56" t="s">
        <v>91</v>
      </c>
      <c r="H7" s="56"/>
      <c r="I7" s="56" t="s">
        <v>106</v>
      </c>
      <c r="J7" s="17"/>
      <c r="K7" s="56"/>
      <c r="L7" s="56"/>
      <c r="M7" s="56" t="s">
        <v>107</v>
      </c>
      <c r="N7" s="57" t="s">
        <v>89</v>
      </c>
      <c r="O7" s="57"/>
      <c r="P7" s="163"/>
    </row>
    <row r="8" spans="2:16" ht="11.25">
      <c r="B8" s="58"/>
      <c r="C8" s="58"/>
      <c r="D8" s="58"/>
      <c r="E8" s="58" t="s">
        <v>102</v>
      </c>
      <c r="F8" s="58"/>
      <c r="G8" s="58"/>
      <c r="H8" s="58"/>
      <c r="I8" s="58"/>
      <c r="J8" s="58"/>
      <c r="K8" s="58"/>
      <c r="L8" s="58"/>
      <c r="M8" s="58" t="s">
        <v>89</v>
      </c>
      <c r="N8" s="59"/>
      <c r="O8" s="59"/>
      <c r="P8" s="163"/>
    </row>
    <row r="9" spans="1:18" ht="11.25">
      <c r="A9" s="23" t="s">
        <v>108</v>
      </c>
      <c r="B9" s="51">
        <v>30</v>
      </c>
      <c r="C9" s="51">
        <v>74</v>
      </c>
      <c r="D9" s="51">
        <v>98</v>
      </c>
      <c r="E9" s="51">
        <v>13</v>
      </c>
      <c r="F9" s="51">
        <v>81</v>
      </c>
      <c r="G9" s="51">
        <v>10</v>
      </c>
      <c r="H9" s="51">
        <v>53</v>
      </c>
      <c r="I9" s="51">
        <v>131</v>
      </c>
      <c r="J9" s="51">
        <v>0</v>
      </c>
      <c r="K9" s="51">
        <v>18</v>
      </c>
      <c r="L9" s="51">
        <v>15</v>
      </c>
      <c r="M9" s="51">
        <v>0</v>
      </c>
      <c r="N9" s="51">
        <v>68</v>
      </c>
      <c r="O9" s="51">
        <v>0</v>
      </c>
      <c r="P9" s="10">
        <v>591</v>
      </c>
      <c r="R9" s="19"/>
    </row>
    <row r="10" spans="1:18" ht="11.25">
      <c r="A10" s="23" t="s">
        <v>110</v>
      </c>
      <c r="B10" s="51">
        <v>22</v>
      </c>
      <c r="C10" s="51">
        <v>106</v>
      </c>
      <c r="D10" s="51">
        <v>235</v>
      </c>
      <c r="E10" s="51">
        <v>25</v>
      </c>
      <c r="F10" s="51">
        <v>33</v>
      </c>
      <c r="G10" s="51">
        <v>13</v>
      </c>
      <c r="H10" s="51">
        <v>155</v>
      </c>
      <c r="I10" s="51">
        <v>264</v>
      </c>
      <c r="J10" s="51">
        <v>9</v>
      </c>
      <c r="K10" s="51">
        <v>25</v>
      </c>
      <c r="L10" s="51">
        <v>13</v>
      </c>
      <c r="M10" s="51">
        <v>5</v>
      </c>
      <c r="N10" s="51">
        <v>82</v>
      </c>
      <c r="O10" s="51">
        <v>0</v>
      </c>
      <c r="P10" s="10">
        <v>987</v>
      </c>
      <c r="R10" s="19"/>
    </row>
    <row r="11" spans="1:18" ht="11.25">
      <c r="A11" s="23" t="s">
        <v>111</v>
      </c>
      <c r="B11" s="51">
        <v>21</v>
      </c>
      <c r="C11" s="51">
        <v>55</v>
      </c>
      <c r="D11" s="51">
        <v>121</v>
      </c>
      <c r="E11" s="51">
        <v>9</v>
      </c>
      <c r="F11" s="51">
        <v>18</v>
      </c>
      <c r="G11" s="51">
        <v>13</v>
      </c>
      <c r="H11" s="51">
        <v>36</v>
      </c>
      <c r="I11" s="51">
        <v>142</v>
      </c>
      <c r="J11" s="51">
        <v>0</v>
      </c>
      <c r="K11" s="51">
        <v>10</v>
      </c>
      <c r="L11" s="51">
        <v>0</v>
      </c>
      <c r="M11" s="51">
        <v>0</v>
      </c>
      <c r="N11" s="51">
        <v>52</v>
      </c>
      <c r="O11" s="51">
        <v>0</v>
      </c>
      <c r="P11" s="10">
        <v>477</v>
      </c>
      <c r="R11" s="19"/>
    </row>
    <row r="12" spans="1:18" ht="11.25">
      <c r="A12" s="23" t="s">
        <v>112</v>
      </c>
      <c r="B12" s="51">
        <v>64</v>
      </c>
      <c r="C12" s="51">
        <v>64</v>
      </c>
      <c r="D12" s="51">
        <v>90</v>
      </c>
      <c r="E12" s="51">
        <v>11</v>
      </c>
      <c r="F12" s="51">
        <v>29</v>
      </c>
      <c r="G12" s="51">
        <v>18</v>
      </c>
      <c r="H12" s="51">
        <v>58</v>
      </c>
      <c r="I12" s="51">
        <v>159</v>
      </c>
      <c r="J12" s="51">
        <v>0</v>
      </c>
      <c r="K12" s="51">
        <v>12</v>
      </c>
      <c r="L12" s="51">
        <v>12</v>
      </c>
      <c r="M12" s="51">
        <v>16</v>
      </c>
      <c r="N12" s="51">
        <v>66</v>
      </c>
      <c r="O12" s="51">
        <v>0</v>
      </c>
      <c r="P12" s="10">
        <v>599</v>
      </c>
      <c r="R12" s="19"/>
    </row>
    <row r="13" spans="1:18" ht="11.25">
      <c r="A13" s="23" t="s">
        <v>113</v>
      </c>
      <c r="B13" s="51">
        <v>72</v>
      </c>
      <c r="C13" s="51">
        <v>126</v>
      </c>
      <c r="D13" s="51">
        <v>226</v>
      </c>
      <c r="E13" s="51">
        <v>33</v>
      </c>
      <c r="F13" s="51">
        <v>33</v>
      </c>
      <c r="G13" s="51">
        <v>35</v>
      </c>
      <c r="H13" s="51">
        <v>93</v>
      </c>
      <c r="I13" s="51">
        <v>280</v>
      </c>
      <c r="J13" s="51">
        <v>0</v>
      </c>
      <c r="K13" s="51">
        <v>36</v>
      </c>
      <c r="L13" s="51">
        <v>13</v>
      </c>
      <c r="M13" s="51">
        <v>0</v>
      </c>
      <c r="N13" s="51">
        <v>185</v>
      </c>
      <c r="O13" s="51">
        <v>0</v>
      </c>
      <c r="P13" s="9">
        <v>1132</v>
      </c>
      <c r="R13" s="19"/>
    </row>
    <row r="14" spans="1:18" ht="11.25">
      <c r="A14" s="23" t="s">
        <v>114</v>
      </c>
      <c r="B14" s="51">
        <v>43</v>
      </c>
      <c r="C14" s="51">
        <v>65</v>
      </c>
      <c r="D14" s="51">
        <v>201</v>
      </c>
      <c r="E14" s="51">
        <v>17</v>
      </c>
      <c r="F14" s="51">
        <v>37</v>
      </c>
      <c r="G14" s="51">
        <v>22</v>
      </c>
      <c r="H14" s="51">
        <v>124</v>
      </c>
      <c r="I14" s="51">
        <v>174</v>
      </c>
      <c r="J14" s="51">
        <v>1</v>
      </c>
      <c r="K14" s="51">
        <v>8</v>
      </c>
      <c r="L14" s="51">
        <v>12</v>
      </c>
      <c r="M14" s="51">
        <v>7</v>
      </c>
      <c r="N14" s="51">
        <v>95</v>
      </c>
      <c r="O14" s="51">
        <v>0</v>
      </c>
      <c r="P14" s="10">
        <v>806</v>
      </c>
      <c r="R14" s="19"/>
    </row>
    <row r="15" spans="1:18" ht="11.25">
      <c r="A15" s="23" t="s">
        <v>115</v>
      </c>
      <c r="B15" s="51">
        <v>15</v>
      </c>
      <c r="C15" s="51">
        <v>35</v>
      </c>
      <c r="D15" s="51">
        <v>63</v>
      </c>
      <c r="E15" s="51">
        <v>16</v>
      </c>
      <c r="F15" s="51">
        <v>14</v>
      </c>
      <c r="G15" s="51">
        <v>8</v>
      </c>
      <c r="H15" s="51">
        <v>38</v>
      </c>
      <c r="I15" s="51">
        <v>77</v>
      </c>
      <c r="J15" s="51">
        <v>0</v>
      </c>
      <c r="K15" s="51">
        <v>4</v>
      </c>
      <c r="L15" s="51">
        <v>0</v>
      </c>
      <c r="M15" s="51">
        <v>0</v>
      </c>
      <c r="N15" s="51">
        <v>93</v>
      </c>
      <c r="O15" s="51">
        <v>0</v>
      </c>
      <c r="P15" s="10">
        <v>363</v>
      </c>
      <c r="R15" s="19"/>
    </row>
    <row r="16" spans="1:18" ht="11.25">
      <c r="A16" s="23" t="s">
        <v>116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36</v>
      </c>
      <c r="O16" s="51">
        <v>0</v>
      </c>
      <c r="P16" s="10">
        <v>36</v>
      </c>
      <c r="R16" s="19"/>
    </row>
    <row r="17" spans="1:18" ht="11.25">
      <c r="A17" s="23" t="s">
        <v>117</v>
      </c>
      <c r="B17" s="51">
        <v>29</v>
      </c>
      <c r="C17" s="51">
        <v>35</v>
      </c>
      <c r="D17" s="51">
        <v>60</v>
      </c>
      <c r="E17" s="51">
        <v>14</v>
      </c>
      <c r="F17" s="51">
        <v>18</v>
      </c>
      <c r="G17" s="51">
        <v>5</v>
      </c>
      <c r="H17" s="51">
        <v>19</v>
      </c>
      <c r="I17" s="51">
        <v>88</v>
      </c>
      <c r="J17" s="51">
        <v>8</v>
      </c>
      <c r="K17" s="51">
        <v>7</v>
      </c>
      <c r="L17" s="51">
        <v>12</v>
      </c>
      <c r="M17" s="51">
        <v>6</v>
      </c>
      <c r="N17" s="51">
        <v>100</v>
      </c>
      <c r="O17" s="51">
        <v>0</v>
      </c>
      <c r="P17" s="10">
        <v>401</v>
      </c>
      <c r="R17" s="19"/>
    </row>
    <row r="18" spans="1:18" ht="11.25">
      <c r="A18" s="23" t="s">
        <v>118</v>
      </c>
      <c r="B18" s="51">
        <v>93</v>
      </c>
      <c r="C18" s="51">
        <v>565</v>
      </c>
      <c r="D18" s="51">
        <v>907</v>
      </c>
      <c r="E18" s="51">
        <v>96</v>
      </c>
      <c r="F18" s="51">
        <v>354</v>
      </c>
      <c r="G18" s="51">
        <v>29</v>
      </c>
      <c r="H18" s="51">
        <v>416</v>
      </c>
      <c r="I18" s="51">
        <v>788</v>
      </c>
      <c r="J18" s="51">
        <v>16</v>
      </c>
      <c r="K18" s="51">
        <v>86</v>
      </c>
      <c r="L18" s="51">
        <v>40</v>
      </c>
      <c r="M18" s="51">
        <v>30</v>
      </c>
      <c r="N18" s="51">
        <v>391</v>
      </c>
      <c r="O18" s="51">
        <v>0</v>
      </c>
      <c r="P18" s="9">
        <v>3811</v>
      </c>
      <c r="R18" s="19"/>
    </row>
    <row r="19" spans="1:18" ht="11.25">
      <c r="A19" s="23" t="s">
        <v>119</v>
      </c>
      <c r="B19" s="51">
        <v>48</v>
      </c>
      <c r="C19" s="51">
        <v>38</v>
      </c>
      <c r="D19" s="51">
        <v>158</v>
      </c>
      <c r="E19" s="51">
        <v>24</v>
      </c>
      <c r="F19" s="51">
        <v>43</v>
      </c>
      <c r="G19" s="51">
        <v>5</v>
      </c>
      <c r="H19" s="51">
        <v>235</v>
      </c>
      <c r="I19" s="51">
        <v>197</v>
      </c>
      <c r="J19" s="51">
        <v>13</v>
      </c>
      <c r="K19" s="51">
        <v>42</v>
      </c>
      <c r="L19" s="51">
        <v>11</v>
      </c>
      <c r="M19" s="51">
        <v>2</v>
      </c>
      <c r="N19" s="51">
        <v>146</v>
      </c>
      <c r="O19" s="51">
        <v>0</v>
      </c>
      <c r="P19" s="10">
        <v>962</v>
      </c>
      <c r="R19" s="19"/>
    </row>
    <row r="20" spans="1:16" ht="11.25">
      <c r="A20" s="23" t="s">
        <v>120</v>
      </c>
      <c r="B20" s="51">
        <v>56</v>
      </c>
      <c r="C20" s="51">
        <v>26</v>
      </c>
      <c r="D20" s="51">
        <v>35</v>
      </c>
      <c r="E20" s="51">
        <v>14</v>
      </c>
      <c r="F20" s="51">
        <v>23</v>
      </c>
      <c r="G20" s="51">
        <v>4</v>
      </c>
      <c r="H20" s="51">
        <v>33</v>
      </c>
      <c r="I20" s="51">
        <v>116</v>
      </c>
      <c r="J20" s="51">
        <v>8</v>
      </c>
      <c r="K20" s="51">
        <v>5</v>
      </c>
      <c r="L20" s="51">
        <v>0</v>
      </c>
      <c r="M20" s="51">
        <v>13</v>
      </c>
      <c r="N20" s="51">
        <v>23</v>
      </c>
      <c r="O20" s="51">
        <v>0</v>
      </c>
      <c r="P20" s="10">
        <v>356</v>
      </c>
    </row>
    <row r="21" spans="1:18" ht="11.25">
      <c r="A21" s="23" t="s">
        <v>121</v>
      </c>
      <c r="B21" s="51">
        <v>45</v>
      </c>
      <c r="C21" s="51">
        <v>81</v>
      </c>
      <c r="D21" s="51">
        <v>234</v>
      </c>
      <c r="E21" s="51">
        <v>8</v>
      </c>
      <c r="F21" s="51">
        <v>57</v>
      </c>
      <c r="G21" s="51">
        <v>8</v>
      </c>
      <c r="H21" s="51">
        <v>133</v>
      </c>
      <c r="I21" s="51">
        <v>158</v>
      </c>
      <c r="J21" s="51">
        <v>7</v>
      </c>
      <c r="K21" s="51">
        <v>0</v>
      </c>
      <c r="L21" s="51">
        <v>5</v>
      </c>
      <c r="M21" s="51">
        <v>4</v>
      </c>
      <c r="N21" s="51">
        <v>86</v>
      </c>
      <c r="O21" s="51">
        <v>0</v>
      </c>
      <c r="P21" s="10">
        <v>826</v>
      </c>
      <c r="R21" s="19"/>
    </row>
    <row r="22" spans="1:18" ht="11.25">
      <c r="A22" s="23" t="s">
        <v>122</v>
      </c>
      <c r="B22" s="51">
        <v>50</v>
      </c>
      <c r="C22" s="51">
        <v>102</v>
      </c>
      <c r="D22" s="51">
        <v>203</v>
      </c>
      <c r="E22" s="51">
        <v>13</v>
      </c>
      <c r="F22" s="51">
        <v>88</v>
      </c>
      <c r="G22" s="51">
        <v>24</v>
      </c>
      <c r="H22" s="51">
        <v>64</v>
      </c>
      <c r="I22" s="51">
        <v>248</v>
      </c>
      <c r="J22" s="51">
        <v>13</v>
      </c>
      <c r="K22" s="51">
        <v>23</v>
      </c>
      <c r="L22" s="51">
        <v>14</v>
      </c>
      <c r="M22" s="51">
        <v>0</v>
      </c>
      <c r="N22" s="51">
        <v>203</v>
      </c>
      <c r="O22" s="51">
        <v>0</v>
      </c>
      <c r="P22" s="9">
        <v>1045</v>
      </c>
      <c r="R22" s="19"/>
    </row>
    <row r="23" spans="1:18" ht="11.25">
      <c r="A23" s="23" t="s">
        <v>123</v>
      </c>
      <c r="B23" s="51">
        <v>74</v>
      </c>
      <c r="C23" s="51">
        <v>299</v>
      </c>
      <c r="D23" s="51">
        <v>382</v>
      </c>
      <c r="E23" s="51">
        <v>39</v>
      </c>
      <c r="F23" s="51">
        <v>86</v>
      </c>
      <c r="G23" s="51">
        <v>12</v>
      </c>
      <c r="H23" s="51">
        <v>249</v>
      </c>
      <c r="I23" s="51">
        <v>556</v>
      </c>
      <c r="J23" s="51">
        <v>0</v>
      </c>
      <c r="K23" s="51">
        <v>0</v>
      </c>
      <c r="L23" s="51">
        <v>9</v>
      </c>
      <c r="M23" s="51">
        <v>11</v>
      </c>
      <c r="N23" s="51">
        <v>456</v>
      </c>
      <c r="O23" s="51">
        <v>0</v>
      </c>
      <c r="P23" s="9">
        <v>2173</v>
      </c>
      <c r="R23" s="19"/>
    </row>
    <row r="24" spans="1:18" ht="11.25">
      <c r="A24" s="23" t="s">
        <v>124</v>
      </c>
      <c r="B24" s="51">
        <v>16</v>
      </c>
      <c r="C24" s="51">
        <v>73</v>
      </c>
      <c r="D24" s="51">
        <v>58</v>
      </c>
      <c r="E24" s="51">
        <v>16</v>
      </c>
      <c r="F24" s="51">
        <v>0</v>
      </c>
      <c r="G24" s="51">
        <v>7</v>
      </c>
      <c r="H24" s="51">
        <v>34</v>
      </c>
      <c r="I24" s="51">
        <v>149</v>
      </c>
      <c r="J24" s="51">
        <v>7</v>
      </c>
      <c r="K24" s="51">
        <v>14</v>
      </c>
      <c r="L24" s="51">
        <v>0</v>
      </c>
      <c r="M24" s="51">
        <v>0</v>
      </c>
      <c r="N24" s="51">
        <v>48</v>
      </c>
      <c r="O24" s="51">
        <v>0</v>
      </c>
      <c r="P24" s="10">
        <v>422</v>
      </c>
      <c r="R24" s="19"/>
    </row>
    <row r="25" spans="1:18" ht="11.25">
      <c r="A25" s="23" t="s">
        <v>125</v>
      </c>
      <c r="B25" s="51">
        <v>10</v>
      </c>
      <c r="C25" s="51">
        <v>59</v>
      </c>
      <c r="D25" s="51">
        <v>131</v>
      </c>
      <c r="E25" s="51">
        <v>10</v>
      </c>
      <c r="F25" s="51">
        <v>38</v>
      </c>
      <c r="G25" s="51">
        <v>15</v>
      </c>
      <c r="H25" s="51">
        <v>82</v>
      </c>
      <c r="I25" s="51">
        <v>162</v>
      </c>
      <c r="J25" s="51">
        <v>0</v>
      </c>
      <c r="K25" s="51">
        <v>5</v>
      </c>
      <c r="L25" s="51">
        <v>8</v>
      </c>
      <c r="M25" s="51">
        <v>0</v>
      </c>
      <c r="N25" s="51">
        <v>95</v>
      </c>
      <c r="O25" s="51">
        <v>0</v>
      </c>
      <c r="P25" s="10">
        <v>615</v>
      </c>
      <c r="R25" s="19"/>
    </row>
    <row r="26" spans="1:18" ht="11.25">
      <c r="A26" s="23" t="s">
        <v>126</v>
      </c>
      <c r="B26" s="51">
        <v>97</v>
      </c>
      <c r="C26" s="51">
        <v>119</v>
      </c>
      <c r="D26" s="51">
        <v>143</v>
      </c>
      <c r="E26" s="51">
        <v>12</v>
      </c>
      <c r="F26" s="51">
        <v>81</v>
      </c>
      <c r="G26" s="51">
        <v>10</v>
      </c>
      <c r="H26" s="51">
        <v>62</v>
      </c>
      <c r="I26" s="51">
        <v>582</v>
      </c>
      <c r="J26" s="51">
        <v>0</v>
      </c>
      <c r="K26" s="51">
        <v>37</v>
      </c>
      <c r="L26" s="51">
        <v>0</v>
      </c>
      <c r="M26" s="51">
        <v>15</v>
      </c>
      <c r="N26" s="51">
        <v>192</v>
      </c>
      <c r="O26" s="51">
        <v>0</v>
      </c>
      <c r="P26" s="9">
        <v>1350</v>
      </c>
      <c r="R26" s="19"/>
    </row>
    <row r="27" spans="1:18" ht="11.25">
      <c r="A27" s="23" t="s">
        <v>127</v>
      </c>
      <c r="B27" s="51">
        <v>10</v>
      </c>
      <c r="C27" s="51">
        <v>14</v>
      </c>
      <c r="D27" s="51">
        <v>91</v>
      </c>
      <c r="E27" s="51">
        <v>12</v>
      </c>
      <c r="F27" s="51">
        <v>20</v>
      </c>
      <c r="G27" s="51">
        <v>10</v>
      </c>
      <c r="H27" s="51">
        <v>62</v>
      </c>
      <c r="I27" s="51">
        <v>108</v>
      </c>
      <c r="J27" s="51">
        <v>0</v>
      </c>
      <c r="K27" s="51">
        <v>0</v>
      </c>
      <c r="L27" s="51">
        <v>0</v>
      </c>
      <c r="M27" s="51">
        <v>0</v>
      </c>
      <c r="N27" s="51">
        <v>280</v>
      </c>
      <c r="O27" s="51">
        <v>0</v>
      </c>
      <c r="P27" s="10">
        <v>607</v>
      </c>
      <c r="R27" s="19"/>
    </row>
    <row r="28" spans="1:18" ht="11.25">
      <c r="A28" s="23" t="s">
        <v>128</v>
      </c>
      <c r="B28" s="51">
        <v>0</v>
      </c>
      <c r="C28" s="51">
        <v>34</v>
      </c>
      <c r="D28" s="51">
        <v>58</v>
      </c>
      <c r="E28" s="51">
        <v>32</v>
      </c>
      <c r="F28" s="51">
        <v>20</v>
      </c>
      <c r="G28" s="51">
        <v>11</v>
      </c>
      <c r="H28" s="51">
        <v>42</v>
      </c>
      <c r="I28" s="51">
        <v>260</v>
      </c>
      <c r="J28" s="51">
        <v>0</v>
      </c>
      <c r="K28" s="51">
        <v>0</v>
      </c>
      <c r="L28" s="51">
        <v>0</v>
      </c>
      <c r="M28" s="51">
        <v>0</v>
      </c>
      <c r="N28" s="51">
        <v>89</v>
      </c>
      <c r="O28" s="51">
        <v>0</v>
      </c>
      <c r="P28" s="10">
        <v>546</v>
      </c>
      <c r="R28" s="19"/>
    </row>
    <row r="29" spans="1:18" ht="11.25">
      <c r="A29" s="23" t="s">
        <v>129</v>
      </c>
      <c r="B29" s="51">
        <v>57</v>
      </c>
      <c r="C29" s="51">
        <v>159</v>
      </c>
      <c r="D29" s="51">
        <v>267</v>
      </c>
      <c r="E29" s="51">
        <v>25</v>
      </c>
      <c r="F29" s="51">
        <v>43</v>
      </c>
      <c r="G29" s="51">
        <v>14</v>
      </c>
      <c r="H29" s="51">
        <v>160</v>
      </c>
      <c r="I29" s="51">
        <v>206</v>
      </c>
      <c r="J29" s="51">
        <v>14</v>
      </c>
      <c r="K29" s="51">
        <v>56</v>
      </c>
      <c r="L29" s="51">
        <v>15</v>
      </c>
      <c r="M29" s="51">
        <v>0</v>
      </c>
      <c r="N29" s="51">
        <v>336</v>
      </c>
      <c r="O29" s="51">
        <v>0</v>
      </c>
      <c r="P29" s="9">
        <v>1352</v>
      </c>
      <c r="R29" s="19"/>
    </row>
    <row r="30" spans="1:18" ht="11.25">
      <c r="A30" s="23" t="s">
        <v>130</v>
      </c>
      <c r="B30" s="51">
        <v>106</v>
      </c>
      <c r="C30" s="51">
        <v>252</v>
      </c>
      <c r="D30" s="51">
        <v>406</v>
      </c>
      <c r="E30" s="51">
        <v>58</v>
      </c>
      <c r="F30" s="51">
        <v>86</v>
      </c>
      <c r="G30" s="51">
        <v>21</v>
      </c>
      <c r="H30" s="51">
        <v>316</v>
      </c>
      <c r="I30" s="51">
        <v>315</v>
      </c>
      <c r="J30" s="51">
        <v>12</v>
      </c>
      <c r="K30" s="51">
        <v>59</v>
      </c>
      <c r="L30" s="51">
        <v>25</v>
      </c>
      <c r="M30" s="51">
        <v>15</v>
      </c>
      <c r="N30" s="51">
        <v>238</v>
      </c>
      <c r="O30" s="51">
        <v>0</v>
      </c>
      <c r="P30" s="9">
        <v>1909</v>
      </c>
      <c r="R30" s="19"/>
    </row>
    <row r="31" spans="1:16" ht="11.25">
      <c r="A31" s="48" t="s">
        <v>131</v>
      </c>
      <c r="B31" s="60">
        <f aca="true" t="shared" si="0" ref="B31:P31">SUM(B9:B30)</f>
        <v>958</v>
      </c>
      <c r="C31" s="60">
        <f t="shared" si="0"/>
        <v>2381</v>
      </c>
      <c r="D31" s="60">
        <f t="shared" si="0"/>
        <v>4167</v>
      </c>
      <c r="E31" s="60">
        <f t="shared" si="0"/>
        <v>497</v>
      </c>
      <c r="F31" s="60">
        <f t="shared" si="0"/>
        <v>1202</v>
      </c>
      <c r="G31" s="60">
        <f t="shared" si="0"/>
        <v>294</v>
      </c>
      <c r="H31" s="60">
        <f t="shared" si="0"/>
        <v>2464</v>
      </c>
      <c r="I31" s="60">
        <f t="shared" si="0"/>
        <v>5160</v>
      </c>
      <c r="J31" s="60">
        <f t="shared" si="0"/>
        <v>108</v>
      </c>
      <c r="K31" s="60">
        <f t="shared" si="0"/>
        <v>447</v>
      </c>
      <c r="L31" s="60">
        <f t="shared" si="0"/>
        <v>204</v>
      </c>
      <c r="M31" s="60">
        <f>SUM(M9:M30)</f>
        <v>124</v>
      </c>
      <c r="N31" s="60">
        <f t="shared" si="0"/>
        <v>3360</v>
      </c>
      <c r="O31" s="60">
        <f t="shared" si="0"/>
        <v>0</v>
      </c>
      <c r="P31" s="9">
        <f t="shared" si="0"/>
        <v>21366</v>
      </c>
    </row>
    <row r="32" spans="1:16" ht="11.25">
      <c r="A32" s="23" t="s">
        <v>132</v>
      </c>
      <c r="B32" s="51">
        <v>0</v>
      </c>
      <c r="C32" s="51">
        <v>0</v>
      </c>
      <c r="D32" s="51">
        <v>10</v>
      </c>
      <c r="E32" s="51">
        <v>14</v>
      </c>
      <c r="F32" s="51">
        <v>12</v>
      </c>
      <c r="G32" s="51">
        <v>0</v>
      </c>
      <c r="H32" s="51">
        <v>10</v>
      </c>
      <c r="I32" s="51">
        <v>26</v>
      </c>
      <c r="J32" s="51">
        <v>0</v>
      </c>
      <c r="K32" s="51">
        <v>9</v>
      </c>
      <c r="L32" s="51">
        <v>0</v>
      </c>
      <c r="M32" s="51">
        <v>0</v>
      </c>
      <c r="N32" s="51">
        <v>235</v>
      </c>
      <c r="O32" s="51">
        <v>0</v>
      </c>
      <c r="P32" s="10">
        <v>316</v>
      </c>
    </row>
    <row r="33" spans="1:16" ht="11.25">
      <c r="A33" s="23" t="s">
        <v>133</v>
      </c>
      <c r="B33" s="51">
        <v>0</v>
      </c>
      <c r="C33" s="51">
        <v>39</v>
      </c>
      <c r="D33" s="51">
        <v>56</v>
      </c>
      <c r="E33" s="51">
        <v>41</v>
      </c>
      <c r="F33" s="51">
        <v>16</v>
      </c>
      <c r="G33" s="51">
        <v>8</v>
      </c>
      <c r="H33" s="51">
        <v>36</v>
      </c>
      <c r="I33" s="51">
        <v>43</v>
      </c>
      <c r="J33" s="51">
        <v>0</v>
      </c>
      <c r="K33" s="51">
        <v>5</v>
      </c>
      <c r="L33" s="51">
        <v>0</v>
      </c>
      <c r="M33" s="51">
        <v>8</v>
      </c>
      <c r="N33" s="51">
        <v>39</v>
      </c>
      <c r="O33" s="51">
        <v>0</v>
      </c>
      <c r="P33" s="10">
        <v>291</v>
      </c>
    </row>
    <row r="34" spans="1:16" ht="11.25">
      <c r="A34" s="48" t="s">
        <v>134</v>
      </c>
      <c r="B34" s="60">
        <f aca="true" t="shared" si="1" ref="B34:P34">SUM(B31:B33)</f>
        <v>958</v>
      </c>
      <c r="C34" s="60">
        <f t="shared" si="1"/>
        <v>2420</v>
      </c>
      <c r="D34" s="60">
        <f t="shared" si="1"/>
        <v>4233</v>
      </c>
      <c r="E34" s="60">
        <f t="shared" si="1"/>
        <v>552</v>
      </c>
      <c r="F34" s="60">
        <f t="shared" si="1"/>
        <v>1230</v>
      </c>
      <c r="G34" s="60">
        <f t="shared" si="1"/>
        <v>302</v>
      </c>
      <c r="H34" s="60">
        <f t="shared" si="1"/>
        <v>2510</v>
      </c>
      <c r="I34" s="60">
        <f t="shared" si="1"/>
        <v>5229</v>
      </c>
      <c r="J34" s="60">
        <f t="shared" si="1"/>
        <v>108</v>
      </c>
      <c r="K34" s="60">
        <f t="shared" si="1"/>
        <v>461</v>
      </c>
      <c r="L34" s="60">
        <f t="shared" si="1"/>
        <v>204</v>
      </c>
      <c r="M34" s="60">
        <f>SUM(M31:M33)</f>
        <v>132</v>
      </c>
      <c r="N34" s="60">
        <f t="shared" si="1"/>
        <v>3634</v>
      </c>
      <c r="O34" s="60">
        <f t="shared" si="1"/>
        <v>0</v>
      </c>
      <c r="P34" s="9">
        <f t="shared" si="1"/>
        <v>21973</v>
      </c>
    </row>
  </sheetData>
  <sheetProtection/>
  <mergeCells count="1">
    <mergeCell ref="P4:P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6384" width="11.421875" style="2" customWidth="1"/>
  </cols>
  <sheetData>
    <row r="1" spans="1:7" ht="12.75" customHeight="1">
      <c r="A1" s="164" t="s">
        <v>403</v>
      </c>
      <c r="B1" s="164"/>
      <c r="C1" s="164"/>
      <c r="D1" s="164"/>
      <c r="E1" s="164"/>
      <c r="F1" s="164"/>
      <c r="G1" s="1"/>
    </row>
    <row r="3" ht="11.25">
      <c r="A3" s="2" t="s">
        <v>30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31</v>
      </c>
      <c r="D6" s="8">
        <v>1453</v>
      </c>
      <c r="E6" s="9">
        <v>1484</v>
      </c>
      <c r="F6" s="7">
        <v>5</v>
      </c>
    </row>
    <row r="7" spans="1:6" ht="11.25">
      <c r="A7" s="163"/>
      <c r="B7" s="6" t="s">
        <v>10</v>
      </c>
      <c r="C7" s="7">
        <v>0</v>
      </c>
      <c r="D7" s="7">
        <v>0</v>
      </c>
      <c r="E7" s="10">
        <v>0</v>
      </c>
      <c r="F7" s="7">
        <v>0</v>
      </c>
    </row>
    <row r="8" spans="1:6" ht="11.25">
      <c r="A8" s="163"/>
      <c r="B8" s="6" t="s">
        <v>11</v>
      </c>
      <c r="C8" s="7">
        <v>0</v>
      </c>
      <c r="D8" s="7">
        <v>0</v>
      </c>
      <c r="E8" s="10">
        <v>0</v>
      </c>
      <c r="F8" s="7">
        <v>0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10">
        <f>SUM(C6:C9)</f>
        <v>31</v>
      </c>
      <c r="D10" s="9">
        <f>SUM(D6:D9)</f>
        <v>1453</v>
      </c>
      <c r="E10" s="9">
        <f>SUM(E6:E9)</f>
        <v>1484</v>
      </c>
      <c r="F10" s="10">
        <f>SUM(F6:F9)</f>
        <v>5</v>
      </c>
    </row>
    <row r="11" spans="1:6" ht="11.25">
      <c r="A11" s="12"/>
      <c r="B11" s="13"/>
      <c r="C11" s="14"/>
      <c r="D11" s="15"/>
      <c r="E11" s="15"/>
      <c r="F11" s="14"/>
    </row>
    <row r="13" spans="1:6" ht="11.25">
      <c r="A13" s="16" t="s">
        <v>13</v>
      </c>
      <c r="B13" s="156" t="s">
        <v>14</v>
      </c>
      <c r="C13" s="154">
        <v>0</v>
      </c>
      <c r="D13" s="154">
        <v>2</v>
      </c>
      <c r="E13" s="155">
        <v>2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0</v>
      </c>
      <c r="D15" s="154">
        <v>13</v>
      </c>
      <c r="E15" s="155">
        <v>13</v>
      </c>
      <c r="F15" s="154">
        <v>0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3" t="s">
        <v>5</v>
      </c>
      <c r="D19" s="23" t="s">
        <v>6</v>
      </c>
      <c r="E19" s="24" t="s">
        <v>19</v>
      </c>
    </row>
    <row r="20" spans="1:5" ht="11.25">
      <c r="A20" s="23" t="s">
        <v>20</v>
      </c>
      <c r="B20" s="23"/>
      <c r="C20" s="7">
        <v>31</v>
      </c>
      <c r="D20" s="8">
        <v>1386</v>
      </c>
      <c r="E20" s="9">
        <v>1417</v>
      </c>
    </row>
    <row r="22" spans="1:5" ht="11.25">
      <c r="A22" s="25"/>
      <c r="B22" s="25"/>
      <c r="C22" s="26"/>
      <c r="D22" s="27"/>
      <c r="E22" s="15"/>
    </row>
    <row r="23" ht="11.25">
      <c r="A23" s="2" t="s">
        <v>31</v>
      </c>
    </row>
    <row r="24" spans="1:6" ht="11.25">
      <c r="A24" s="28"/>
      <c r="B24" s="28"/>
      <c r="C24" s="29" t="s">
        <v>5</v>
      </c>
      <c r="D24" s="29" t="s">
        <v>6</v>
      </c>
      <c r="E24" s="24" t="s">
        <v>19</v>
      </c>
      <c r="F24" s="29" t="s">
        <v>32</v>
      </c>
    </row>
    <row r="25" spans="1:6" ht="11.25">
      <c r="A25" s="6" t="s">
        <v>23</v>
      </c>
      <c r="B25" s="23"/>
      <c r="C25" s="7">
        <v>22</v>
      </c>
      <c r="D25" s="8">
        <v>1266</v>
      </c>
      <c r="E25" s="9">
        <v>1288</v>
      </c>
      <c r="F25" s="30">
        <f>(D25/E25)*100</f>
        <v>98.29192546583852</v>
      </c>
    </row>
    <row r="26" spans="1:6" ht="11.25">
      <c r="A26" s="6" t="s">
        <v>24</v>
      </c>
      <c r="B26" s="23"/>
      <c r="C26" s="7">
        <v>21</v>
      </c>
      <c r="D26" s="7">
        <v>937</v>
      </c>
      <c r="E26" s="10">
        <v>958</v>
      </c>
      <c r="F26" s="30">
        <f>(D26/E26)*100</f>
        <v>97.80793319415449</v>
      </c>
    </row>
    <row r="27" spans="1:6" ht="11.25">
      <c r="A27" s="2" t="s">
        <v>25</v>
      </c>
      <c r="B27" s="19"/>
      <c r="C27" s="19"/>
      <c r="D27" s="19"/>
      <c r="E27" s="19"/>
      <c r="F27" s="19"/>
    </row>
    <row r="28" spans="2:5" ht="11.25">
      <c r="B28" s="19"/>
      <c r="C28" s="19"/>
      <c r="D28" s="19"/>
      <c r="E28" s="19"/>
    </row>
    <row r="29" spans="2:9" ht="11.25">
      <c r="B29" s="19"/>
      <c r="C29" s="19"/>
      <c r="D29" s="19"/>
      <c r="E29" s="19"/>
      <c r="F29" s="19"/>
      <c r="G29" s="19"/>
      <c r="H29" s="19"/>
      <c r="I29" s="19"/>
    </row>
    <row r="30" ht="11.25">
      <c r="A30" s="2" t="s">
        <v>33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5" ht="11.25">
      <c r="A32" s="154">
        <v>30</v>
      </c>
      <c r="B32" s="154">
        <v>27</v>
      </c>
      <c r="C32" s="154"/>
      <c r="D32" s="154">
        <v>4</v>
      </c>
      <c r="E32" s="155">
        <v>61</v>
      </c>
    </row>
    <row r="33" spans="1:5" ht="11.25">
      <c r="A33" s="154"/>
      <c r="B33" s="154"/>
      <c r="C33" s="154"/>
      <c r="D33" s="154"/>
      <c r="E33" s="155"/>
    </row>
    <row r="36" ht="11.25">
      <c r="A36" s="19"/>
    </row>
    <row r="37" spans="1:2" ht="11.25">
      <c r="A37" s="19"/>
      <c r="B37" s="31"/>
    </row>
    <row r="38" spans="1:2" ht="11.25">
      <c r="A38" s="19"/>
      <c r="B38" s="31"/>
    </row>
  </sheetData>
  <sheetProtection/>
  <mergeCells count="19">
    <mergeCell ref="E13:E14"/>
    <mergeCell ref="A1:F1"/>
    <mergeCell ref="A4:A10"/>
    <mergeCell ref="B4:B5"/>
    <mergeCell ref="C4:F4"/>
    <mergeCell ref="F13:F14"/>
    <mergeCell ref="B13:B14"/>
    <mergeCell ref="C13:C14"/>
    <mergeCell ref="D13:D14"/>
    <mergeCell ref="D32:D33"/>
    <mergeCell ref="A32:A33"/>
    <mergeCell ref="F15:F16"/>
    <mergeCell ref="C15:C16"/>
    <mergeCell ref="B15:B16"/>
    <mergeCell ref="D15:D16"/>
    <mergeCell ref="E15:E16"/>
    <mergeCell ref="E32:E33"/>
    <mergeCell ref="B31:C31"/>
    <mergeCell ref="B32:C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2" customWidth="1"/>
    <col min="2" max="4" width="11.421875" style="2" customWidth="1"/>
    <col min="5" max="5" width="12.8515625" style="2" customWidth="1"/>
    <col min="6" max="7" width="11.421875" style="2" customWidth="1"/>
    <col min="8" max="8" width="11.140625" style="2" customWidth="1"/>
    <col min="9" max="9" width="12.421875" style="2" customWidth="1"/>
    <col min="10" max="12" width="11.421875" style="2" customWidth="1"/>
    <col min="13" max="13" width="14.00390625" style="2" customWidth="1"/>
    <col min="14" max="16384" width="11.421875" style="2" customWidth="1"/>
  </cols>
  <sheetData>
    <row r="1" spans="1:4" ht="11.25">
      <c r="A1" s="32" t="s">
        <v>138</v>
      </c>
      <c r="B1" s="32"/>
      <c r="C1" s="32"/>
      <c r="D1" s="32"/>
    </row>
    <row r="4" spans="1:11" ht="11.25">
      <c r="A4" s="49"/>
      <c r="B4" s="33"/>
      <c r="C4" s="16" t="s">
        <v>76</v>
      </c>
      <c r="D4" s="16"/>
      <c r="E4" s="16"/>
      <c r="F4" s="16"/>
      <c r="G4" s="16"/>
      <c r="H4" s="55"/>
      <c r="I4" s="16"/>
      <c r="J4" s="16"/>
      <c r="K4" s="61" t="s">
        <v>19</v>
      </c>
    </row>
    <row r="5" spans="1:11" ht="11.25">
      <c r="A5" s="49"/>
      <c r="B5" s="62" t="s">
        <v>79</v>
      </c>
      <c r="C5" s="56" t="s">
        <v>81</v>
      </c>
      <c r="D5" s="56" t="s">
        <v>82</v>
      </c>
      <c r="E5" s="56" t="s">
        <v>84</v>
      </c>
      <c r="F5" s="56" t="s">
        <v>85</v>
      </c>
      <c r="G5" s="17"/>
      <c r="H5" s="57" t="s">
        <v>87</v>
      </c>
      <c r="I5" s="57" t="s">
        <v>88</v>
      </c>
      <c r="J5" s="57" t="s">
        <v>107</v>
      </c>
      <c r="K5" s="63"/>
    </row>
    <row r="6" spans="1:12" ht="11.25">
      <c r="A6" s="49"/>
      <c r="B6" s="62" t="s">
        <v>90</v>
      </c>
      <c r="C6" s="56" t="s">
        <v>92</v>
      </c>
      <c r="D6" s="56" t="s">
        <v>93</v>
      </c>
      <c r="E6" s="56" t="s">
        <v>96</v>
      </c>
      <c r="F6" s="56" t="s">
        <v>97</v>
      </c>
      <c r="G6" s="56" t="s">
        <v>98</v>
      </c>
      <c r="H6" s="57" t="s">
        <v>101</v>
      </c>
      <c r="I6" s="57" t="s">
        <v>97</v>
      </c>
      <c r="J6" s="57" t="s">
        <v>103</v>
      </c>
      <c r="K6" s="63"/>
      <c r="L6" s="19"/>
    </row>
    <row r="7" spans="1:12" ht="11.25">
      <c r="A7" s="49"/>
      <c r="B7" s="62" t="s">
        <v>103</v>
      </c>
      <c r="C7" s="56" t="s">
        <v>104</v>
      </c>
      <c r="D7" s="56" t="s">
        <v>105</v>
      </c>
      <c r="E7" s="56" t="s">
        <v>106</v>
      </c>
      <c r="F7" s="17"/>
      <c r="G7" s="56"/>
      <c r="H7" s="57" t="s">
        <v>89</v>
      </c>
      <c r="I7" s="57"/>
      <c r="J7" s="57"/>
      <c r="K7" s="63"/>
      <c r="L7" s="19"/>
    </row>
    <row r="8" spans="1:12" ht="11.25">
      <c r="A8" s="49"/>
      <c r="B8" s="62"/>
      <c r="C8" s="56" t="s">
        <v>102</v>
      </c>
      <c r="D8" s="56"/>
      <c r="E8" s="56"/>
      <c r="F8" s="56"/>
      <c r="G8" s="56"/>
      <c r="H8" s="57"/>
      <c r="I8" s="57"/>
      <c r="J8" s="57"/>
      <c r="K8" s="63"/>
      <c r="L8" s="19"/>
    </row>
    <row r="9" spans="1:12" ht="11.25">
      <c r="A9" s="47" t="s">
        <v>108</v>
      </c>
      <c r="B9" s="64">
        <v>16</v>
      </c>
      <c r="C9" s="7">
        <v>0</v>
      </c>
      <c r="D9" s="7">
        <v>24</v>
      </c>
      <c r="E9" s="7">
        <v>0</v>
      </c>
      <c r="F9" s="7">
        <v>0</v>
      </c>
      <c r="G9" s="7">
        <v>1</v>
      </c>
      <c r="H9" s="7">
        <v>67</v>
      </c>
      <c r="I9" s="7">
        <v>0</v>
      </c>
      <c r="J9" s="7">
        <v>0</v>
      </c>
      <c r="K9" s="65">
        <v>108</v>
      </c>
      <c r="L9" s="19"/>
    </row>
    <row r="10" spans="1:12" ht="11.25">
      <c r="A10" s="47" t="s">
        <v>110</v>
      </c>
      <c r="B10" s="64">
        <v>7</v>
      </c>
      <c r="C10" s="7">
        <v>1</v>
      </c>
      <c r="D10" s="7">
        <v>8</v>
      </c>
      <c r="E10" s="7">
        <v>9</v>
      </c>
      <c r="F10" s="7">
        <v>0</v>
      </c>
      <c r="G10" s="7">
        <v>1</v>
      </c>
      <c r="H10" s="7">
        <v>115</v>
      </c>
      <c r="I10" s="7">
        <v>44</v>
      </c>
      <c r="J10" s="7">
        <v>0</v>
      </c>
      <c r="K10" s="65">
        <v>185</v>
      </c>
      <c r="L10" s="19"/>
    </row>
    <row r="11" spans="1:12" ht="11.25">
      <c r="A11" s="47" t="s">
        <v>111</v>
      </c>
      <c r="B11" s="64">
        <v>0</v>
      </c>
      <c r="C11" s="7">
        <v>0</v>
      </c>
      <c r="D11" s="7">
        <v>0</v>
      </c>
      <c r="E11" s="7">
        <v>12</v>
      </c>
      <c r="F11" s="7">
        <v>11</v>
      </c>
      <c r="G11" s="7">
        <v>4</v>
      </c>
      <c r="H11" s="7">
        <v>90</v>
      </c>
      <c r="I11" s="7">
        <v>94</v>
      </c>
      <c r="J11" s="7">
        <v>0</v>
      </c>
      <c r="K11" s="65">
        <v>211</v>
      </c>
      <c r="L11" s="19"/>
    </row>
    <row r="12" spans="1:12" ht="11.25">
      <c r="A12" s="47" t="s">
        <v>124</v>
      </c>
      <c r="B12" s="64">
        <v>4</v>
      </c>
      <c r="C12" s="7">
        <v>0</v>
      </c>
      <c r="D12" s="7">
        <v>1</v>
      </c>
      <c r="E12" s="7">
        <v>0</v>
      </c>
      <c r="F12" s="7">
        <v>4</v>
      </c>
      <c r="G12" s="7">
        <v>0</v>
      </c>
      <c r="H12" s="7">
        <v>304</v>
      </c>
      <c r="I12" s="7">
        <v>0</v>
      </c>
      <c r="J12" s="7">
        <v>0</v>
      </c>
      <c r="K12" s="65">
        <v>313</v>
      </c>
      <c r="L12" s="19"/>
    </row>
    <row r="13" spans="1:12" ht="11.25">
      <c r="A13" s="47" t="s">
        <v>112</v>
      </c>
      <c r="B13" s="64">
        <v>2</v>
      </c>
      <c r="C13" s="7">
        <v>0</v>
      </c>
      <c r="D13" s="7">
        <v>0</v>
      </c>
      <c r="E13" s="7">
        <v>0</v>
      </c>
      <c r="F13" s="7">
        <v>0</v>
      </c>
      <c r="G13" s="7">
        <v>5</v>
      </c>
      <c r="H13" s="7">
        <v>162</v>
      </c>
      <c r="I13" s="7">
        <v>0</v>
      </c>
      <c r="J13" s="7">
        <v>0</v>
      </c>
      <c r="K13" s="65">
        <v>169</v>
      </c>
      <c r="L13" s="19"/>
    </row>
    <row r="14" spans="1:12" ht="11.25">
      <c r="A14" s="47" t="s">
        <v>113</v>
      </c>
      <c r="B14" s="64">
        <v>5</v>
      </c>
      <c r="C14" s="7">
        <v>0</v>
      </c>
      <c r="D14" s="7">
        <v>0</v>
      </c>
      <c r="E14" s="7">
        <v>14</v>
      </c>
      <c r="F14" s="7">
        <v>27</v>
      </c>
      <c r="G14" s="7">
        <v>6</v>
      </c>
      <c r="H14" s="7">
        <v>259</v>
      </c>
      <c r="I14" s="7">
        <v>0</v>
      </c>
      <c r="J14" s="7">
        <v>0</v>
      </c>
      <c r="K14" s="65">
        <v>311</v>
      </c>
      <c r="L14" s="19"/>
    </row>
    <row r="15" spans="1:12" ht="11.25">
      <c r="A15" s="47" t="s">
        <v>114</v>
      </c>
      <c r="B15" s="64">
        <v>8</v>
      </c>
      <c r="C15" s="7">
        <v>0</v>
      </c>
      <c r="D15" s="7">
        <v>0</v>
      </c>
      <c r="E15" s="7">
        <v>12</v>
      </c>
      <c r="F15" s="7">
        <v>0</v>
      </c>
      <c r="G15" s="7">
        <v>7</v>
      </c>
      <c r="H15" s="7">
        <v>177</v>
      </c>
      <c r="I15" s="7">
        <v>91</v>
      </c>
      <c r="J15" s="7">
        <v>0</v>
      </c>
      <c r="K15" s="65">
        <v>295</v>
      </c>
      <c r="L15" s="19"/>
    </row>
    <row r="16" spans="1:12" ht="11.25">
      <c r="A16" s="47" t="s">
        <v>115</v>
      </c>
      <c r="B16" s="64">
        <v>0</v>
      </c>
      <c r="C16" s="7">
        <v>0</v>
      </c>
      <c r="D16" s="7">
        <v>4</v>
      </c>
      <c r="E16" s="7">
        <v>1</v>
      </c>
      <c r="F16" s="7">
        <v>0</v>
      </c>
      <c r="G16" s="7">
        <v>0</v>
      </c>
      <c r="H16" s="7">
        <v>85</v>
      </c>
      <c r="I16" s="7">
        <v>0</v>
      </c>
      <c r="J16" s="7">
        <v>0</v>
      </c>
      <c r="K16" s="65">
        <v>90</v>
      </c>
      <c r="L16" s="19"/>
    </row>
    <row r="17" spans="1:12" ht="11.25">
      <c r="A17" s="47" t="s">
        <v>116</v>
      </c>
      <c r="B17" s="64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6</v>
      </c>
      <c r="I17" s="7">
        <v>0</v>
      </c>
      <c r="J17" s="7">
        <v>0</v>
      </c>
      <c r="K17" s="65">
        <v>6</v>
      </c>
      <c r="L17" s="19"/>
    </row>
    <row r="18" spans="1:12" ht="11.25">
      <c r="A18" s="47" t="s">
        <v>117</v>
      </c>
      <c r="B18" s="64">
        <v>3</v>
      </c>
      <c r="C18" s="7">
        <v>0</v>
      </c>
      <c r="D18" s="7">
        <v>0</v>
      </c>
      <c r="E18" s="7">
        <v>0</v>
      </c>
      <c r="F18" s="7">
        <v>0</v>
      </c>
      <c r="G18" s="7">
        <v>11</v>
      </c>
      <c r="H18" s="7">
        <v>157</v>
      </c>
      <c r="I18" s="7">
        <v>0</v>
      </c>
      <c r="J18" s="7">
        <v>0</v>
      </c>
      <c r="K18" s="65">
        <v>171</v>
      </c>
      <c r="L18" s="19"/>
    </row>
    <row r="19" spans="1:12" ht="11.25">
      <c r="A19" s="47" t="s">
        <v>139</v>
      </c>
      <c r="B19" s="64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191</v>
      </c>
      <c r="I19" s="7">
        <v>0</v>
      </c>
      <c r="J19" s="7">
        <v>0</v>
      </c>
      <c r="K19" s="65">
        <v>191</v>
      </c>
      <c r="L19" s="19"/>
    </row>
    <row r="20" spans="1:12" ht="11.25">
      <c r="A20" s="47" t="s">
        <v>140</v>
      </c>
      <c r="B20" s="64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6</v>
      </c>
      <c r="I20" s="7">
        <v>0</v>
      </c>
      <c r="J20" s="7">
        <v>0</v>
      </c>
      <c r="K20" s="65">
        <v>6</v>
      </c>
      <c r="L20" s="19"/>
    </row>
    <row r="21" spans="1:12" ht="11.25">
      <c r="A21" s="47" t="s">
        <v>125</v>
      </c>
      <c r="B21" s="64">
        <v>5</v>
      </c>
      <c r="C21" s="7">
        <v>0</v>
      </c>
      <c r="D21" s="7">
        <v>2</v>
      </c>
      <c r="E21" s="7">
        <v>12</v>
      </c>
      <c r="F21" s="7">
        <v>8</v>
      </c>
      <c r="G21" s="7">
        <v>7</v>
      </c>
      <c r="H21" s="7">
        <v>72</v>
      </c>
      <c r="I21" s="7">
        <v>12</v>
      </c>
      <c r="J21" s="7">
        <v>0</v>
      </c>
      <c r="K21" s="65">
        <v>118</v>
      </c>
      <c r="L21" s="19"/>
    </row>
    <row r="22" spans="1:12" ht="11.25">
      <c r="A22" s="47" t="s">
        <v>118</v>
      </c>
      <c r="B22" s="64">
        <v>37</v>
      </c>
      <c r="C22" s="7">
        <v>0</v>
      </c>
      <c r="D22" s="7">
        <v>43</v>
      </c>
      <c r="E22" s="7">
        <v>38</v>
      </c>
      <c r="F22" s="7">
        <v>8</v>
      </c>
      <c r="G22" s="7">
        <v>5</v>
      </c>
      <c r="H22" s="7">
        <v>557</v>
      </c>
      <c r="I22" s="7">
        <v>0</v>
      </c>
      <c r="J22" s="7">
        <v>0</v>
      </c>
      <c r="K22" s="65">
        <v>688</v>
      </c>
      <c r="L22" s="19"/>
    </row>
    <row r="23" spans="1:12" ht="11.25">
      <c r="A23" s="47" t="s">
        <v>119</v>
      </c>
      <c r="B23" s="64">
        <v>5</v>
      </c>
      <c r="C23" s="7">
        <v>0</v>
      </c>
      <c r="D23" s="7">
        <v>0</v>
      </c>
      <c r="E23" s="7">
        <v>0</v>
      </c>
      <c r="F23" s="7">
        <v>9</v>
      </c>
      <c r="G23" s="7">
        <v>3</v>
      </c>
      <c r="H23" s="7">
        <v>219</v>
      </c>
      <c r="I23" s="7">
        <v>0</v>
      </c>
      <c r="J23" s="7">
        <v>0</v>
      </c>
      <c r="K23" s="65">
        <v>236</v>
      </c>
      <c r="L23" s="19"/>
    </row>
    <row r="24" spans="1:12" ht="11.25">
      <c r="A24" s="47" t="s">
        <v>120</v>
      </c>
      <c r="B24" s="64">
        <v>1</v>
      </c>
      <c r="C24" s="7">
        <v>0</v>
      </c>
      <c r="D24" s="7">
        <v>0</v>
      </c>
      <c r="E24" s="7">
        <v>10</v>
      </c>
      <c r="F24" s="7">
        <v>0</v>
      </c>
      <c r="G24" s="7">
        <v>1</v>
      </c>
      <c r="H24" s="7">
        <v>75</v>
      </c>
      <c r="I24" s="7">
        <v>0</v>
      </c>
      <c r="J24" s="7">
        <v>0</v>
      </c>
      <c r="K24" s="65">
        <v>87</v>
      </c>
      <c r="L24" s="19"/>
    </row>
    <row r="25" spans="1:12" ht="11.25">
      <c r="A25" s="47" t="s">
        <v>121</v>
      </c>
      <c r="B25" s="64">
        <v>3</v>
      </c>
      <c r="C25" s="7">
        <v>0</v>
      </c>
      <c r="D25" s="7">
        <v>0</v>
      </c>
      <c r="E25" s="7">
        <v>7</v>
      </c>
      <c r="F25" s="7">
        <v>1</v>
      </c>
      <c r="G25" s="7">
        <v>6</v>
      </c>
      <c r="H25" s="7">
        <v>63</v>
      </c>
      <c r="I25" s="7">
        <v>4</v>
      </c>
      <c r="J25" s="7">
        <v>0</v>
      </c>
      <c r="K25" s="65">
        <v>84</v>
      </c>
      <c r="L25" s="19"/>
    </row>
    <row r="26" spans="1:12" ht="11.25">
      <c r="A26" s="47" t="s">
        <v>141</v>
      </c>
      <c r="B26" s="64">
        <v>0</v>
      </c>
      <c r="C26" s="7">
        <v>0</v>
      </c>
      <c r="D26" s="7">
        <v>0</v>
      </c>
      <c r="E26" s="7">
        <v>0</v>
      </c>
      <c r="F26" s="7">
        <v>10</v>
      </c>
      <c r="G26" s="7">
        <v>0</v>
      </c>
      <c r="H26" s="7">
        <v>41</v>
      </c>
      <c r="I26" s="7">
        <v>0</v>
      </c>
      <c r="J26" s="7">
        <v>0</v>
      </c>
      <c r="K26" s="65">
        <v>51</v>
      </c>
      <c r="L26" s="19"/>
    </row>
    <row r="27" spans="1:12" ht="11.25">
      <c r="A27" s="47" t="s">
        <v>142</v>
      </c>
      <c r="B27" s="64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65">
        <v>0</v>
      </c>
      <c r="L27" s="19"/>
    </row>
    <row r="28" spans="1:12" ht="11.25">
      <c r="A28" s="47" t="s">
        <v>122</v>
      </c>
      <c r="B28" s="64">
        <v>3</v>
      </c>
      <c r="C28" s="7">
        <v>0</v>
      </c>
      <c r="D28" s="7">
        <v>0</v>
      </c>
      <c r="E28" s="7">
        <v>0</v>
      </c>
      <c r="F28" s="7">
        <v>17</v>
      </c>
      <c r="G28" s="7">
        <v>0</v>
      </c>
      <c r="H28" s="7">
        <v>455</v>
      </c>
      <c r="I28" s="7">
        <v>0</v>
      </c>
      <c r="J28" s="7">
        <v>0</v>
      </c>
      <c r="K28" s="65">
        <v>475</v>
      </c>
      <c r="L28" s="19"/>
    </row>
    <row r="29" spans="1:12" ht="11.25">
      <c r="A29" s="47" t="s">
        <v>123</v>
      </c>
      <c r="B29" s="64">
        <v>22</v>
      </c>
      <c r="C29" s="7">
        <v>0</v>
      </c>
      <c r="D29" s="7">
        <v>6</v>
      </c>
      <c r="E29" s="7">
        <v>0</v>
      </c>
      <c r="F29" s="7">
        <v>9</v>
      </c>
      <c r="G29" s="7">
        <v>16</v>
      </c>
      <c r="H29" s="7">
        <v>514</v>
      </c>
      <c r="I29" s="7">
        <v>0</v>
      </c>
      <c r="J29" s="7">
        <v>16</v>
      </c>
      <c r="K29" s="65">
        <v>583</v>
      </c>
      <c r="L29" s="19"/>
    </row>
    <row r="30" spans="1:12" ht="11.25">
      <c r="A30" s="47" t="s">
        <v>126</v>
      </c>
      <c r="B30" s="64">
        <v>4</v>
      </c>
      <c r="C30" s="7">
        <v>0</v>
      </c>
      <c r="D30" s="7">
        <v>0</v>
      </c>
      <c r="E30" s="7">
        <v>0</v>
      </c>
      <c r="F30" s="7">
        <v>2</v>
      </c>
      <c r="G30" s="7">
        <v>6</v>
      </c>
      <c r="H30" s="7">
        <v>53</v>
      </c>
      <c r="I30" s="7">
        <v>0</v>
      </c>
      <c r="J30" s="7">
        <v>0</v>
      </c>
      <c r="K30" s="65">
        <v>65</v>
      </c>
      <c r="L30" s="19"/>
    </row>
    <row r="31" spans="1:12" ht="11.25">
      <c r="A31" s="47" t="s">
        <v>127</v>
      </c>
      <c r="B31" s="64">
        <v>0</v>
      </c>
      <c r="C31" s="7">
        <v>0</v>
      </c>
      <c r="D31" s="7">
        <v>0</v>
      </c>
      <c r="E31" s="7">
        <v>0</v>
      </c>
      <c r="F31" s="7">
        <v>0</v>
      </c>
      <c r="G31" s="7">
        <v>10</v>
      </c>
      <c r="H31" s="7">
        <v>152</v>
      </c>
      <c r="I31" s="7">
        <v>0</v>
      </c>
      <c r="J31" s="7">
        <v>0</v>
      </c>
      <c r="K31" s="65">
        <v>162</v>
      </c>
      <c r="L31" s="19"/>
    </row>
    <row r="32" spans="1:11" ht="11.25">
      <c r="A32" s="47" t="s">
        <v>128</v>
      </c>
      <c r="B32" s="64">
        <v>2</v>
      </c>
      <c r="C32" s="7">
        <v>0</v>
      </c>
      <c r="D32" s="7">
        <v>6</v>
      </c>
      <c r="E32" s="7">
        <v>0</v>
      </c>
      <c r="F32" s="7">
        <v>0</v>
      </c>
      <c r="G32" s="7">
        <v>14</v>
      </c>
      <c r="H32" s="7">
        <v>180</v>
      </c>
      <c r="I32" s="7">
        <v>0</v>
      </c>
      <c r="J32" s="7">
        <v>0</v>
      </c>
      <c r="K32" s="65">
        <v>202</v>
      </c>
    </row>
    <row r="33" spans="1:12" ht="11.25">
      <c r="A33" s="47" t="s">
        <v>129</v>
      </c>
      <c r="B33" s="64">
        <v>0</v>
      </c>
      <c r="C33" s="7">
        <v>0</v>
      </c>
      <c r="D33" s="7">
        <v>0</v>
      </c>
      <c r="E33" s="7">
        <v>0</v>
      </c>
      <c r="F33" s="7">
        <v>66</v>
      </c>
      <c r="G33" s="7">
        <v>52</v>
      </c>
      <c r="H33" s="7">
        <v>48</v>
      </c>
      <c r="I33" s="7">
        <v>0</v>
      </c>
      <c r="J33" s="7">
        <v>0</v>
      </c>
      <c r="K33" s="65">
        <v>166</v>
      </c>
      <c r="L33" s="19"/>
    </row>
    <row r="34" spans="1:12" ht="11.25">
      <c r="A34" s="47" t="s">
        <v>133</v>
      </c>
      <c r="B34" s="64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122</v>
      </c>
      <c r="I34" s="7">
        <v>0</v>
      </c>
      <c r="J34" s="7">
        <v>0</v>
      </c>
      <c r="K34" s="65">
        <v>122</v>
      </c>
      <c r="L34" s="19"/>
    </row>
    <row r="35" spans="1:11" ht="11.25">
      <c r="A35" s="47" t="s">
        <v>130</v>
      </c>
      <c r="B35" s="64">
        <v>18</v>
      </c>
      <c r="C35" s="7">
        <v>0</v>
      </c>
      <c r="D35" s="7">
        <v>34</v>
      </c>
      <c r="E35" s="7">
        <v>0</v>
      </c>
      <c r="F35" s="7">
        <v>8</v>
      </c>
      <c r="G35" s="7">
        <v>14</v>
      </c>
      <c r="H35" s="7">
        <v>317</v>
      </c>
      <c r="I35" s="7">
        <v>0</v>
      </c>
      <c r="J35" s="7">
        <v>0</v>
      </c>
      <c r="K35" s="65">
        <v>391</v>
      </c>
    </row>
    <row r="36" spans="1:12" ht="11.25">
      <c r="A36" s="66" t="s">
        <v>134</v>
      </c>
      <c r="B36" s="67">
        <f aca="true" t="shared" si="0" ref="B36:K36">SUM(B9:B35)</f>
        <v>145</v>
      </c>
      <c r="C36" s="68">
        <f t="shared" si="0"/>
        <v>1</v>
      </c>
      <c r="D36" s="68">
        <f t="shared" si="0"/>
        <v>128</v>
      </c>
      <c r="E36" s="68">
        <f t="shared" si="0"/>
        <v>115</v>
      </c>
      <c r="F36" s="68">
        <f t="shared" si="0"/>
        <v>180</v>
      </c>
      <c r="G36" s="68">
        <f t="shared" si="0"/>
        <v>169</v>
      </c>
      <c r="H36" s="68">
        <f t="shared" si="0"/>
        <v>4487</v>
      </c>
      <c r="I36" s="68">
        <f t="shared" si="0"/>
        <v>245</v>
      </c>
      <c r="J36" s="68">
        <f t="shared" si="0"/>
        <v>16</v>
      </c>
      <c r="K36" s="69">
        <f t="shared" si="0"/>
        <v>5486</v>
      </c>
      <c r="L36" s="19"/>
    </row>
    <row r="37" spans="1:17" ht="11.25">
      <c r="A37" s="19" t="s">
        <v>143</v>
      </c>
      <c r="O37" s="31" t="s">
        <v>109</v>
      </c>
      <c r="P37" s="19"/>
      <c r="Q37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spans="1:2" ht="11.25">
      <c r="A1" s="32" t="s">
        <v>415</v>
      </c>
      <c r="B1" s="32"/>
    </row>
    <row r="2" ht="11.25">
      <c r="A2" s="49"/>
    </row>
    <row r="3" spans="1:11" ht="11.25">
      <c r="A3" s="163" t="s">
        <v>144</v>
      </c>
      <c r="B3" s="70"/>
      <c r="C3" s="70"/>
      <c r="D3" s="70"/>
      <c r="E3" s="70"/>
      <c r="F3" s="70"/>
      <c r="G3" s="71"/>
      <c r="H3" s="70"/>
      <c r="I3" s="70"/>
      <c r="J3" s="71"/>
      <c r="K3" s="70"/>
    </row>
    <row r="4" spans="1:11" ht="11.25">
      <c r="A4" s="163"/>
      <c r="B4" s="72" t="s">
        <v>145</v>
      </c>
      <c r="C4" s="72" t="s">
        <v>146</v>
      </c>
      <c r="D4" s="72" t="s">
        <v>147</v>
      </c>
      <c r="E4" s="72" t="s">
        <v>148</v>
      </c>
      <c r="F4" s="72" t="s">
        <v>149</v>
      </c>
      <c r="G4" s="72" t="s">
        <v>150</v>
      </c>
      <c r="H4" s="72" t="s">
        <v>151</v>
      </c>
      <c r="I4" s="72" t="s">
        <v>152</v>
      </c>
      <c r="J4" s="72" t="s">
        <v>153</v>
      </c>
      <c r="K4" s="73" t="s">
        <v>154</v>
      </c>
    </row>
    <row r="5" spans="1:11" ht="11.25">
      <c r="A5" s="163"/>
      <c r="B5" s="72" t="s">
        <v>155</v>
      </c>
      <c r="C5" s="72"/>
      <c r="D5" s="72" t="s">
        <v>155</v>
      </c>
      <c r="E5" s="72" t="s">
        <v>156</v>
      </c>
      <c r="F5" s="72" t="s">
        <v>157</v>
      </c>
      <c r="G5" s="74" t="s">
        <v>158</v>
      </c>
      <c r="H5" s="74" t="s">
        <v>159</v>
      </c>
      <c r="I5" s="72" t="s">
        <v>160</v>
      </c>
      <c r="J5" s="74" t="s">
        <v>161</v>
      </c>
      <c r="K5" s="74" t="s">
        <v>162</v>
      </c>
    </row>
    <row r="6" spans="1:11" ht="11.25">
      <c r="A6" s="163"/>
      <c r="B6" s="76"/>
      <c r="C6" s="76"/>
      <c r="D6" s="76"/>
      <c r="E6" s="76"/>
      <c r="F6" s="76" t="s">
        <v>163</v>
      </c>
      <c r="G6" s="76"/>
      <c r="H6" s="76"/>
      <c r="I6" s="76"/>
      <c r="J6" s="76"/>
      <c r="K6" s="77"/>
    </row>
    <row r="7" spans="1:16" ht="11.25">
      <c r="A7" s="48" t="s">
        <v>108</v>
      </c>
      <c r="B7" s="23">
        <v>15</v>
      </c>
      <c r="C7" s="23">
        <v>15</v>
      </c>
      <c r="D7" s="23">
        <v>26</v>
      </c>
      <c r="E7" s="23">
        <v>26</v>
      </c>
      <c r="F7" s="75">
        <v>16</v>
      </c>
      <c r="G7" s="23">
        <v>14</v>
      </c>
      <c r="H7" s="23">
        <v>8</v>
      </c>
      <c r="I7" s="23">
        <v>4</v>
      </c>
      <c r="J7" s="23">
        <v>0</v>
      </c>
      <c r="K7" s="23">
        <v>2</v>
      </c>
      <c r="L7" s="19"/>
      <c r="M7" s="19"/>
      <c r="N7" s="19"/>
      <c r="O7" s="19"/>
      <c r="P7" s="19"/>
    </row>
    <row r="8" spans="1:16" ht="11.25">
      <c r="A8" s="48" t="s">
        <v>110</v>
      </c>
      <c r="B8" s="23">
        <v>14</v>
      </c>
      <c r="C8" s="23">
        <v>33</v>
      </c>
      <c r="D8" s="23">
        <v>23</v>
      </c>
      <c r="E8" s="23">
        <v>14</v>
      </c>
      <c r="F8" s="23">
        <v>7</v>
      </c>
      <c r="G8" s="23">
        <v>7</v>
      </c>
      <c r="H8" s="23">
        <v>5</v>
      </c>
      <c r="I8" s="23">
        <v>2</v>
      </c>
      <c r="J8" s="23">
        <v>0</v>
      </c>
      <c r="K8" s="23">
        <v>0</v>
      </c>
      <c r="L8" s="19"/>
      <c r="M8" s="19"/>
      <c r="N8" s="19"/>
      <c r="O8" s="19"/>
      <c r="P8" s="19"/>
    </row>
    <row r="9" spans="1:16" ht="11.25">
      <c r="A9" s="48" t="s">
        <v>111</v>
      </c>
      <c r="B9" s="23">
        <v>12</v>
      </c>
      <c r="C9" s="23">
        <v>10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19"/>
      <c r="M9" s="19"/>
      <c r="N9" s="19"/>
      <c r="O9" s="19"/>
      <c r="P9" s="19"/>
    </row>
    <row r="10" spans="1:16" ht="11.25">
      <c r="A10" s="48" t="s">
        <v>124</v>
      </c>
      <c r="B10" s="23">
        <v>19</v>
      </c>
      <c r="C10" s="23">
        <v>18</v>
      </c>
      <c r="D10" s="23">
        <v>14</v>
      </c>
      <c r="E10" s="23">
        <v>10</v>
      </c>
      <c r="F10" s="23">
        <v>4</v>
      </c>
      <c r="G10" s="23">
        <v>2</v>
      </c>
      <c r="H10" s="23">
        <v>3</v>
      </c>
      <c r="I10" s="23">
        <v>3</v>
      </c>
      <c r="J10" s="23">
        <v>2</v>
      </c>
      <c r="K10" s="23">
        <v>0</v>
      </c>
      <c r="L10" s="19"/>
      <c r="M10" s="19"/>
      <c r="N10" s="19"/>
      <c r="O10" s="19"/>
      <c r="P10" s="19"/>
    </row>
    <row r="11" spans="1:16" ht="11.25">
      <c r="A11" s="48" t="s">
        <v>112</v>
      </c>
      <c r="B11" s="23">
        <v>13</v>
      </c>
      <c r="C11" s="23">
        <v>12</v>
      </c>
      <c r="D11" s="23">
        <v>3</v>
      </c>
      <c r="E11" s="23">
        <v>3</v>
      </c>
      <c r="F11" s="23">
        <v>2</v>
      </c>
      <c r="G11" s="23">
        <v>2</v>
      </c>
      <c r="H11" s="23">
        <v>1</v>
      </c>
      <c r="I11" s="23">
        <v>0</v>
      </c>
      <c r="J11" s="23">
        <v>0</v>
      </c>
      <c r="K11" s="23">
        <v>0</v>
      </c>
      <c r="L11" s="19"/>
      <c r="M11" s="19"/>
      <c r="N11" s="19"/>
      <c r="O11" s="19"/>
      <c r="P11" s="19"/>
    </row>
    <row r="12" spans="1:16" ht="11.25">
      <c r="A12" s="48" t="s">
        <v>113</v>
      </c>
      <c r="B12" s="23">
        <v>30</v>
      </c>
      <c r="C12" s="23">
        <v>33</v>
      </c>
      <c r="D12" s="23">
        <v>25</v>
      </c>
      <c r="E12" s="23">
        <v>23</v>
      </c>
      <c r="F12" s="23">
        <v>5</v>
      </c>
      <c r="G12" s="23">
        <v>5</v>
      </c>
      <c r="H12" s="23">
        <v>10</v>
      </c>
      <c r="I12" s="23">
        <v>8</v>
      </c>
      <c r="J12" s="23">
        <v>0</v>
      </c>
      <c r="K12" s="23">
        <v>0</v>
      </c>
      <c r="L12" s="19"/>
      <c r="M12" s="19"/>
      <c r="N12" s="19"/>
      <c r="O12" s="19"/>
      <c r="P12" s="19"/>
    </row>
    <row r="13" spans="1:16" ht="11.25">
      <c r="A13" s="48" t="s">
        <v>114</v>
      </c>
      <c r="B13" s="23">
        <v>38</v>
      </c>
      <c r="C13" s="23">
        <v>44</v>
      </c>
      <c r="D13" s="23">
        <v>32</v>
      </c>
      <c r="E13" s="23">
        <v>32</v>
      </c>
      <c r="F13" s="23">
        <v>8</v>
      </c>
      <c r="G13" s="23">
        <v>6</v>
      </c>
      <c r="H13" s="23">
        <v>21</v>
      </c>
      <c r="I13" s="23">
        <v>3</v>
      </c>
      <c r="J13" s="23">
        <v>2</v>
      </c>
      <c r="K13" s="23">
        <v>0</v>
      </c>
      <c r="L13" s="19"/>
      <c r="M13" s="19"/>
      <c r="N13" s="19"/>
      <c r="O13" s="19"/>
      <c r="P13" s="19"/>
    </row>
    <row r="14" spans="1:16" ht="11.25">
      <c r="A14" s="48" t="s">
        <v>115</v>
      </c>
      <c r="B14" s="23">
        <v>8</v>
      </c>
      <c r="C14" s="23">
        <v>14</v>
      </c>
      <c r="D14" s="23">
        <v>9</v>
      </c>
      <c r="E14" s="23">
        <v>4</v>
      </c>
      <c r="F14" s="23">
        <v>0</v>
      </c>
      <c r="G14" s="23">
        <v>0</v>
      </c>
      <c r="H14" s="23">
        <v>2</v>
      </c>
      <c r="I14" s="23">
        <v>2</v>
      </c>
      <c r="J14" s="23">
        <v>0</v>
      </c>
      <c r="K14" s="23">
        <v>0</v>
      </c>
      <c r="L14" s="19"/>
      <c r="M14" s="19"/>
      <c r="N14" s="19"/>
      <c r="O14" s="19"/>
      <c r="P14" s="19"/>
    </row>
    <row r="15" spans="1:16" ht="11.25">
      <c r="A15" s="48" t="s">
        <v>116</v>
      </c>
      <c r="B15" s="23">
        <v>3</v>
      </c>
      <c r="C15" s="23">
        <v>6</v>
      </c>
      <c r="D15" s="23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9"/>
      <c r="M15" s="19"/>
      <c r="N15" s="19"/>
      <c r="O15" s="19"/>
      <c r="P15" s="19"/>
    </row>
    <row r="16" spans="1:16" ht="11.25">
      <c r="A16" s="48" t="s">
        <v>117</v>
      </c>
      <c r="B16" s="23">
        <v>13</v>
      </c>
      <c r="C16" s="23">
        <v>18</v>
      </c>
      <c r="D16" s="23">
        <v>9</v>
      </c>
      <c r="E16" s="23">
        <v>7</v>
      </c>
      <c r="F16" s="23">
        <v>3</v>
      </c>
      <c r="G16" s="23">
        <v>3</v>
      </c>
      <c r="H16" s="23">
        <v>0</v>
      </c>
      <c r="I16" s="23">
        <v>4</v>
      </c>
      <c r="J16" s="23">
        <v>0</v>
      </c>
      <c r="K16" s="23">
        <v>0</v>
      </c>
      <c r="L16" s="19"/>
      <c r="M16" s="19"/>
      <c r="N16" s="19"/>
      <c r="O16" s="19"/>
      <c r="P16" s="19"/>
    </row>
    <row r="17" spans="1:16" ht="11.25">
      <c r="A17" s="48" t="s">
        <v>139</v>
      </c>
      <c r="B17" s="23">
        <v>54</v>
      </c>
      <c r="C17" s="23">
        <v>37</v>
      </c>
      <c r="D17" s="23">
        <v>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9"/>
      <c r="M17" s="19"/>
      <c r="N17" s="19"/>
      <c r="O17" s="19"/>
      <c r="P17" s="19"/>
    </row>
    <row r="18" spans="1:16" ht="11.25">
      <c r="A18" s="48" t="s">
        <v>140</v>
      </c>
      <c r="B18" s="23">
        <v>4</v>
      </c>
      <c r="C18" s="23">
        <v>2</v>
      </c>
      <c r="D18" s="23">
        <v>4</v>
      </c>
      <c r="E18" s="23">
        <v>2</v>
      </c>
      <c r="F18" s="23">
        <v>0</v>
      </c>
      <c r="G18" s="23">
        <v>0</v>
      </c>
      <c r="H18" s="23">
        <v>2</v>
      </c>
      <c r="I18" s="23">
        <v>0</v>
      </c>
      <c r="J18" s="23">
        <v>0</v>
      </c>
      <c r="K18" s="23">
        <v>0</v>
      </c>
      <c r="L18" s="19"/>
      <c r="M18" s="19"/>
      <c r="N18" s="19"/>
      <c r="O18" s="19"/>
      <c r="P18" s="19"/>
    </row>
    <row r="19" spans="1:16" ht="11.25">
      <c r="A19" s="48" t="s">
        <v>125</v>
      </c>
      <c r="B19" s="23">
        <v>42</v>
      </c>
      <c r="C19" s="23">
        <v>40</v>
      </c>
      <c r="D19" s="23">
        <v>28</v>
      </c>
      <c r="E19" s="23">
        <v>10</v>
      </c>
      <c r="F19" s="23">
        <v>5</v>
      </c>
      <c r="G19" s="23">
        <v>3</v>
      </c>
      <c r="H19" s="23">
        <v>3</v>
      </c>
      <c r="I19" s="23">
        <v>2</v>
      </c>
      <c r="J19" s="23">
        <v>2</v>
      </c>
      <c r="K19" s="23">
        <v>0</v>
      </c>
      <c r="L19" s="19"/>
      <c r="M19" s="19"/>
      <c r="N19" s="19"/>
      <c r="O19" s="19"/>
      <c r="P19" s="19"/>
    </row>
    <row r="20" spans="1:16" ht="11.25">
      <c r="A20" s="48" t="s">
        <v>118</v>
      </c>
      <c r="B20" s="23">
        <v>166</v>
      </c>
      <c r="C20" s="23">
        <v>233</v>
      </c>
      <c r="D20" s="23">
        <v>70</v>
      </c>
      <c r="E20" s="23">
        <v>55</v>
      </c>
      <c r="F20" s="23">
        <v>37</v>
      </c>
      <c r="G20" s="23">
        <v>37</v>
      </c>
      <c r="H20" s="23">
        <v>11</v>
      </c>
      <c r="I20" s="23">
        <v>7</v>
      </c>
      <c r="J20" s="23">
        <v>0</v>
      </c>
      <c r="K20" s="23">
        <v>0</v>
      </c>
      <c r="L20" s="19"/>
      <c r="M20" s="19"/>
      <c r="N20" s="19"/>
      <c r="O20" s="19"/>
      <c r="P20" s="19"/>
    </row>
    <row r="21" spans="1:16" ht="11.25">
      <c r="A21" s="48" t="s">
        <v>119</v>
      </c>
      <c r="B21" s="23">
        <v>49</v>
      </c>
      <c r="C21" s="23">
        <v>67</v>
      </c>
      <c r="D21" s="23">
        <v>18</v>
      </c>
      <c r="E21" s="23">
        <v>12</v>
      </c>
      <c r="F21" s="23">
        <v>5</v>
      </c>
      <c r="G21" s="23">
        <v>5</v>
      </c>
      <c r="H21" s="23">
        <v>3</v>
      </c>
      <c r="I21" s="23">
        <v>4</v>
      </c>
      <c r="J21" s="23">
        <v>0</v>
      </c>
      <c r="K21" s="23">
        <v>0</v>
      </c>
      <c r="L21" s="19"/>
      <c r="M21" s="19"/>
      <c r="N21" s="19"/>
      <c r="O21" s="19"/>
      <c r="P21" s="19"/>
    </row>
    <row r="22" spans="1:16" ht="11.25">
      <c r="A22" s="48" t="s">
        <v>120</v>
      </c>
      <c r="B22" s="23">
        <v>7</v>
      </c>
      <c r="C22" s="23">
        <v>10</v>
      </c>
      <c r="D22" s="23">
        <v>2</v>
      </c>
      <c r="E22" s="23">
        <v>2</v>
      </c>
      <c r="F22" s="23">
        <v>1</v>
      </c>
      <c r="G22" s="23">
        <v>1</v>
      </c>
      <c r="H22" s="23">
        <v>0</v>
      </c>
      <c r="I22" s="23">
        <v>1</v>
      </c>
      <c r="J22" s="23">
        <v>0</v>
      </c>
      <c r="K22" s="23">
        <v>0</v>
      </c>
      <c r="L22" s="19"/>
      <c r="M22" s="19"/>
      <c r="N22" s="19"/>
      <c r="O22" s="19"/>
      <c r="P22" s="19"/>
    </row>
    <row r="23" spans="1:16" ht="11.25">
      <c r="A23" s="48" t="s">
        <v>121</v>
      </c>
      <c r="B23" s="23">
        <v>29</v>
      </c>
      <c r="C23" s="23">
        <v>45</v>
      </c>
      <c r="D23" s="23">
        <v>13</v>
      </c>
      <c r="E23" s="23">
        <v>11</v>
      </c>
      <c r="F23" s="23">
        <v>3</v>
      </c>
      <c r="G23" s="23">
        <v>3</v>
      </c>
      <c r="H23" s="23">
        <v>3</v>
      </c>
      <c r="I23" s="23">
        <v>5</v>
      </c>
      <c r="J23" s="23">
        <v>0</v>
      </c>
      <c r="K23" s="23">
        <v>0</v>
      </c>
      <c r="L23" s="19"/>
      <c r="M23" s="19"/>
      <c r="N23" s="19"/>
      <c r="O23" s="19"/>
      <c r="P23" s="19"/>
    </row>
    <row r="24" spans="1:16" ht="11.25">
      <c r="A24" s="48" t="s">
        <v>141</v>
      </c>
      <c r="B24" s="23">
        <v>17</v>
      </c>
      <c r="C24" s="23">
        <v>15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19"/>
      <c r="M24" s="19"/>
      <c r="N24" s="19"/>
      <c r="O24" s="19"/>
      <c r="P24" s="19"/>
    </row>
    <row r="25" spans="1:16" ht="11.25">
      <c r="A25" s="48" t="s">
        <v>142</v>
      </c>
      <c r="B25" s="23">
        <v>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9"/>
      <c r="M25" s="19"/>
      <c r="N25" s="19"/>
      <c r="O25" s="19"/>
      <c r="P25" s="19"/>
    </row>
    <row r="26" spans="1:16" ht="11.25">
      <c r="A26" s="48" t="s">
        <v>122</v>
      </c>
      <c r="B26" s="23">
        <v>27</v>
      </c>
      <c r="C26" s="23">
        <v>35</v>
      </c>
      <c r="D26" s="23">
        <v>38</v>
      </c>
      <c r="E26" s="23">
        <v>43</v>
      </c>
      <c r="F26" s="23">
        <v>3</v>
      </c>
      <c r="G26" s="23">
        <v>2</v>
      </c>
      <c r="H26" s="23">
        <v>25</v>
      </c>
      <c r="I26" s="23">
        <v>8</v>
      </c>
      <c r="J26" s="23">
        <v>1</v>
      </c>
      <c r="K26" s="23">
        <v>0</v>
      </c>
      <c r="L26" s="19"/>
      <c r="M26" s="19"/>
      <c r="N26" s="19"/>
      <c r="O26" s="19"/>
      <c r="P26" s="19"/>
    </row>
    <row r="27" spans="1:16" ht="11.25">
      <c r="A27" s="48" t="s">
        <v>123</v>
      </c>
      <c r="B27" s="23">
        <v>57</v>
      </c>
      <c r="C27" s="23">
        <v>66</v>
      </c>
      <c r="D27" s="23">
        <v>62</v>
      </c>
      <c r="E27" s="23">
        <v>57</v>
      </c>
      <c r="F27" s="23">
        <v>22</v>
      </c>
      <c r="G27" s="23">
        <v>20</v>
      </c>
      <c r="H27" s="23">
        <v>19</v>
      </c>
      <c r="I27" s="23">
        <v>16</v>
      </c>
      <c r="J27" s="23">
        <v>2</v>
      </c>
      <c r="K27" s="23">
        <v>0</v>
      </c>
      <c r="L27" s="19"/>
      <c r="M27" s="19"/>
      <c r="N27" s="19"/>
      <c r="O27" s="19"/>
      <c r="P27" s="19"/>
    </row>
    <row r="28" spans="1:16" ht="11.25">
      <c r="A28" s="48" t="s">
        <v>126</v>
      </c>
      <c r="B28" s="23">
        <v>16</v>
      </c>
      <c r="C28" s="23">
        <v>24</v>
      </c>
      <c r="D28" s="23">
        <v>12</v>
      </c>
      <c r="E28" s="23">
        <v>10</v>
      </c>
      <c r="F28" s="23">
        <v>4</v>
      </c>
      <c r="G28" s="23">
        <v>4</v>
      </c>
      <c r="H28" s="23">
        <v>4</v>
      </c>
      <c r="I28" s="23">
        <v>2</v>
      </c>
      <c r="J28" s="23">
        <v>0</v>
      </c>
      <c r="K28" s="23">
        <v>0</v>
      </c>
      <c r="L28" s="19"/>
      <c r="M28" s="19"/>
      <c r="N28" s="19"/>
      <c r="O28" s="19"/>
      <c r="P28" s="19"/>
    </row>
    <row r="29" spans="1:16" ht="11.25">
      <c r="A29" s="48" t="s">
        <v>127</v>
      </c>
      <c r="B29" s="23">
        <v>23</v>
      </c>
      <c r="C29" s="23">
        <v>15</v>
      </c>
      <c r="D29" s="23">
        <v>7</v>
      </c>
      <c r="E29" s="23">
        <v>6</v>
      </c>
      <c r="F29" s="23">
        <v>0</v>
      </c>
      <c r="G29" s="23">
        <v>0</v>
      </c>
      <c r="H29" s="23">
        <v>2</v>
      </c>
      <c r="I29" s="23">
        <v>4</v>
      </c>
      <c r="J29" s="23">
        <v>0</v>
      </c>
      <c r="K29" s="23">
        <v>0</v>
      </c>
      <c r="L29" s="19"/>
      <c r="M29" s="19"/>
      <c r="N29" s="19"/>
      <c r="O29" s="19"/>
      <c r="P29" s="19"/>
    </row>
    <row r="30" spans="1:16" ht="11.25">
      <c r="A30" s="48" t="s">
        <v>128</v>
      </c>
      <c r="B30" s="23">
        <v>10</v>
      </c>
      <c r="C30" s="23">
        <v>20</v>
      </c>
      <c r="D30" s="23">
        <v>9</v>
      </c>
      <c r="E30" s="23">
        <v>8</v>
      </c>
      <c r="F30" s="23">
        <v>2</v>
      </c>
      <c r="G30" s="23">
        <v>2</v>
      </c>
      <c r="H30" s="23">
        <v>2</v>
      </c>
      <c r="I30" s="23">
        <v>4</v>
      </c>
      <c r="J30" s="23">
        <v>0</v>
      </c>
      <c r="K30" s="23">
        <v>0</v>
      </c>
      <c r="L30" s="19"/>
      <c r="M30" s="19"/>
      <c r="N30" s="19"/>
      <c r="O30" s="19"/>
      <c r="P30" s="19"/>
    </row>
    <row r="31" spans="1:16" ht="11.25">
      <c r="A31" s="48" t="s">
        <v>129</v>
      </c>
      <c r="B31" s="23">
        <v>73</v>
      </c>
      <c r="C31" s="23">
        <v>178</v>
      </c>
      <c r="D31" s="23">
        <v>162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19"/>
      <c r="M31" s="19"/>
      <c r="N31" s="19"/>
      <c r="O31" s="19"/>
      <c r="P31" s="19"/>
    </row>
    <row r="32" spans="1:16" ht="11.25">
      <c r="A32" s="48" t="s">
        <v>133</v>
      </c>
      <c r="B32" s="23">
        <v>23</v>
      </c>
      <c r="C32" s="23">
        <v>18</v>
      </c>
      <c r="D32" s="23">
        <v>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9"/>
      <c r="M32" s="19"/>
      <c r="N32" s="19"/>
      <c r="O32" s="19"/>
      <c r="P32" s="19"/>
    </row>
    <row r="33" spans="1:16" ht="11.25">
      <c r="A33" s="48" t="s">
        <v>130</v>
      </c>
      <c r="B33" s="23">
        <v>64</v>
      </c>
      <c r="C33" s="23">
        <v>72</v>
      </c>
      <c r="D33" s="23">
        <v>28</v>
      </c>
      <c r="E33" s="23">
        <v>55</v>
      </c>
      <c r="F33" s="23">
        <v>18</v>
      </c>
      <c r="G33" s="23">
        <v>16</v>
      </c>
      <c r="H33" s="23">
        <v>18</v>
      </c>
      <c r="I33" s="23">
        <v>7</v>
      </c>
      <c r="J33" s="23">
        <v>1</v>
      </c>
      <c r="K33" s="23">
        <v>1</v>
      </c>
      <c r="L33" s="19"/>
      <c r="M33" s="19"/>
      <c r="N33" s="19"/>
      <c r="O33" s="19"/>
      <c r="P33" s="19"/>
    </row>
    <row r="34" spans="1:16" ht="11.25">
      <c r="A34" s="48" t="s">
        <v>134</v>
      </c>
      <c r="B34" s="48">
        <f>SUM(B7:B33)</f>
        <v>828</v>
      </c>
      <c r="C34" s="48">
        <f aca="true" t="shared" si="0" ref="C34:K34">SUM(C7:C33)</f>
        <v>1080</v>
      </c>
      <c r="D34" s="48">
        <f t="shared" si="0"/>
        <v>625</v>
      </c>
      <c r="E34" s="48">
        <f t="shared" si="0"/>
        <v>390</v>
      </c>
      <c r="F34" s="48">
        <f t="shared" si="0"/>
        <v>145</v>
      </c>
      <c r="G34" s="48">
        <f t="shared" si="0"/>
        <v>132</v>
      </c>
      <c r="H34" s="48">
        <f t="shared" si="0"/>
        <v>142</v>
      </c>
      <c r="I34" s="48">
        <f t="shared" si="0"/>
        <v>86</v>
      </c>
      <c r="J34" s="48">
        <f t="shared" si="0"/>
        <v>10</v>
      </c>
      <c r="K34" s="48">
        <f t="shared" si="0"/>
        <v>3</v>
      </c>
      <c r="L34" s="19"/>
      <c r="M34" s="19"/>
      <c r="N34" s="19"/>
      <c r="O34" s="19"/>
      <c r="P34" s="19"/>
    </row>
    <row r="35" ht="11.25">
      <c r="A35" s="19" t="s">
        <v>164</v>
      </c>
    </row>
    <row r="36" ht="11.25">
      <c r="A36" s="19" t="s">
        <v>165</v>
      </c>
    </row>
    <row r="37" ht="11.25">
      <c r="A37" s="19" t="s">
        <v>166</v>
      </c>
    </row>
    <row r="38" ht="11.25">
      <c r="A38" s="19" t="s">
        <v>167</v>
      </c>
    </row>
    <row r="39" ht="11.25">
      <c r="A39" s="19" t="s">
        <v>168</v>
      </c>
    </row>
    <row r="40" ht="11.25">
      <c r="A40" s="19" t="s">
        <v>416</v>
      </c>
    </row>
  </sheetData>
  <sheetProtection/>
  <mergeCells count="1">
    <mergeCell ref="A3:A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4:Q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4" width="15.7109375" style="2" customWidth="1"/>
    <col min="5" max="16384" width="11.421875" style="2" customWidth="1"/>
  </cols>
  <sheetData>
    <row r="1" spans="1:3" ht="11.25">
      <c r="A1" s="32" t="s">
        <v>417</v>
      </c>
      <c r="B1" s="32"/>
      <c r="C1" s="32"/>
    </row>
    <row r="3" spans="1:4" ht="11.25">
      <c r="A3" s="37"/>
      <c r="B3" s="79" t="s">
        <v>169</v>
      </c>
      <c r="C3" s="7" t="s">
        <v>170</v>
      </c>
      <c r="D3" s="7" t="s">
        <v>171</v>
      </c>
    </row>
    <row r="4" spans="1:4" ht="11.25">
      <c r="A4" s="80" t="s">
        <v>172</v>
      </c>
      <c r="B4" s="79">
        <v>490</v>
      </c>
      <c r="C4" s="79">
        <v>201</v>
      </c>
      <c r="D4" s="79">
        <v>231</v>
      </c>
    </row>
    <row r="5" spans="1:4" ht="11.25">
      <c r="A5" s="80" t="s">
        <v>173</v>
      </c>
      <c r="B5" s="79">
        <v>59</v>
      </c>
      <c r="C5" s="79">
        <v>19</v>
      </c>
      <c r="D5" s="79">
        <v>27</v>
      </c>
    </row>
    <row r="6" spans="1:4" ht="11.25">
      <c r="A6" s="80" t="s">
        <v>174</v>
      </c>
      <c r="B6" s="79">
        <v>72</v>
      </c>
      <c r="C6" s="79">
        <v>39</v>
      </c>
      <c r="D6" s="79">
        <v>19</v>
      </c>
    </row>
    <row r="7" spans="1:4" ht="11.25">
      <c r="A7" s="80" t="s">
        <v>175</v>
      </c>
      <c r="B7" s="79">
        <v>181</v>
      </c>
      <c r="C7" s="79">
        <v>82</v>
      </c>
      <c r="D7" s="79">
        <v>72</v>
      </c>
    </row>
    <row r="8" spans="1:4" ht="11.25">
      <c r="A8" s="80" t="s">
        <v>176</v>
      </c>
      <c r="B8" s="79">
        <v>49</v>
      </c>
      <c r="C8" s="79">
        <v>22</v>
      </c>
      <c r="D8" s="79">
        <v>17</v>
      </c>
    </row>
    <row r="9" spans="1:4" ht="11.25">
      <c r="A9" s="80" t="s">
        <v>177</v>
      </c>
      <c r="B9" s="79">
        <v>34</v>
      </c>
      <c r="C9" s="79">
        <v>13</v>
      </c>
      <c r="D9" s="79">
        <v>18</v>
      </c>
    </row>
    <row r="10" spans="1:4" ht="11.25">
      <c r="A10" s="80" t="s">
        <v>178</v>
      </c>
      <c r="B10" s="79">
        <v>24</v>
      </c>
      <c r="C10" s="79">
        <v>18</v>
      </c>
      <c r="D10" s="79">
        <v>4</v>
      </c>
    </row>
    <row r="11" spans="1:4" ht="11.25">
      <c r="A11" s="80" t="s">
        <v>179</v>
      </c>
      <c r="B11" s="79">
        <v>170</v>
      </c>
      <c r="C11" s="79">
        <v>94</v>
      </c>
      <c r="D11" s="79">
        <v>51</v>
      </c>
    </row>
    <row r="12" spans="1:4" ht="11.25">
      <c r="A12" s="80" t="s">
        <v>180</v>
      </c>
      <c r="B12" s="79">
        <v>58</v>
      </c>
      <c r="C12" s="79">
        <v>32</v>
      </c>
      <c r="D12" s="79">
        <v>17</v>
      </c>
    </row>
    <row r="13" spans="1:4" ht="11.25">
      <c r="A13" s="80" t="s">
        <v>181</v>
      </c>
      <c r="B13" s="79">
        <v>134</v>
      </c>
      <c r="C13" s="79">
        <v>71</v>
      </c>
      <c r="D13" s="79">
        <v>44</v>
      </c>
    </row>
    <row r="14" spans="1:4" ht="11.25">
      <c r="A14" s="80" t="s">
        <v>182</v>
      </c>
      <c r="B14" s="79">
        <v>135</v>
      </c>
      <c r="C14" s="79">
        <v>41</v>
      </c>
      <c r="D14" s="79">
        <v>55</v>
      </c>
    </row>
    <row r="15" spans="1:4" ht="11.25">
      <c r="A15" s="80" t="s">
        <v>183</v>
      </c>
      <c r="B15" s="79">
        <v>129</v>
      </c>
      <c r="C15" s="79">
        <v>50</v>
      </c>
      <c r="D15" s="79">
        <v>54</v>
      </c>
    </row>
    <row r="16" spans="1:4" ht="11.25">
      <c r="A16" s="80" t="s">
        <v>184</v>
      </c>
      <c r="B16" s="79">
        <v>158</v>
      </c>
      <c r="C16" s="79">
        <v>65</v>
      </c>
      <c r="D16" s="79">
        <v>69</v>
      </c>
    </row>
    <row r="17" spans="1:4" ht="11.25">
      <c r="A17" s="80" t="s">
        <v>185</v>
      </c>
      <c r="B17" s="79">
        <v>62</v>
      </c>
      <c r="C17" s="79">
        <v>38</v>
      </c>
      <c r="D17" s="79">
        <v>12</v>
      </c>
    </row>
    <row r="18" spans="1:4" ht="11.25">
      <c r="A18" s="80" t="s">
        <v>186</v>
      </c>
      <c r="B18" s="79">
        <v>42</v>
      </c>
      <c r="C18" s="79">
        <v>19</v>
      </c>
      <c r="D18" s="79">
        <v>19</v>
      </c>
    </row>
    <row r="19" spans="1:4" ht="11.25">
      <c r="A19" s="80" t="s">
        <v>187</v>
      </c>
      <c r="B19" s="79">
        <v>50</v>
      </c>
      <c r="C19" s="79">
        <v>15</v>
      </c>
      <c r="D19" s="79">
        <v>17</v>
      </c>
    </row>
    <row r="20" spans="1:4" ht="11.25">
      <c r="A20" s="80" t="s">
        <v>188</v>
      </c>
      <c r="B20" s="79">
        <v>77</v>
      </c>
      <c r="C20" s="79">
        <v>57</v>
      </c>
      <c r="D20" s="79">
        <v>14</v>
      </c>
    </row>
    <row r="21" spans="1:4" ht="11.25">
      <c r="A21" s="80" t="s">
        <v>189</v>
      </c>
      <c r="B21" s="79">
        <v>72</v>
      </c>
      <c r="C21" s="79">
        <v>42</v>
      </c>
      <c r="D21" s="79">
        <v>18</v>
      </c>
    </row>
    <row r="22" spans="1:4" ht="11.25">
      <c r="A22" s="80" t="s">
        <v>190</v>
      </c>
      <c r="B22" s="79">
        <v>106</v>
      </c>
      <c r="C22" s="79">
        <v>52</v>
      </c>
      <c r="D22" s="79">
        <v>45</v>
      </c>
    </row>
    <row r="23" spans="1:4" ht="11.25">
      <c r="A23" s="80" t="s">
        <v>191</v>
      </c>
      <c r="B23" s="79">
        <v>61</v>
      </c>
      <c r="C23" s="79">
        <v>29</v>
      </c>
      <c r="D23" s="79">
        <v>27</v>
      </c>
    </row>
    <row r="24" spans="1:4" ht="11.25">
      <c r="A24" s="80" t="s">
        <v>192</v>
      </c>
      <c r="B24" s="79">
        <v>87</v>
      </c>
      <c r="C24" s="79">
        <v>27</v>
      </c>
      <c r="D24" s="79">
        <v>37</v>
      </c>
    </row>
    <row r="25" spans="1:4" ht="11.25">
      <c r="A25" s="80" t="s">
        <v>193</v>
      </c>
      <c r="B25" s="79">
        <v>151</v>
      </c>
      <c r="C25" s="79">
        <v>81</v>
      </c>
      <c r="D25" s="79">
        <v>56</v>
      </c>
    </row>
    <row r="26" spans="1:4" ht="11.25">
      <c r="A26" s="80" t="s">
        <v>194</v>
      </c>
      <c r="B26" s="79">
        <v>175</v>
      </c>
      <c r="C26" s="79">
        <v>79</v>
      </c>
      <c r="D26" s="79">
        <v>78</v>
      </c>
    </row>
    <row r="27" spans="1:4" ht="11.25">
      <c r="A27" s="80" t="s">
        <v>195</v>
      </c>
      <c r="B27" s="79">
        <v>195</v>
      </c>
      <c r="C27" s="79">
        <v>100</v>
      </c>
      <c r="D27" s="79">
        <v>75</v>
      </c>
    </row>
    <row r="28" spans="1:4" ht="11.25">
      <c r="A28" s="81" t="s">
        <v>131</v>
      </c>
      <c r="B28" s="24">
        <f>SUM(B4:B27)</f>
        <v>2771</v>
      </c>
      <c r="C28" s="24">
        <f>SUM(C4:C27)</f>
        <v>1286</v>
      </c>
      <c r="D28" s="24">
        <f>SUM(D4:D27)</f>
        <v>1076</v>
      </c>
    </row>
    <row r="29" spans="1:4" ht="11.25">
      <c r="A29" s="51" t="s">
        <v>196</v>
      </c>
      <c r="B29" s="29">
        <v>45</v>
      </c>
      <c r="C29" s="29">
        <v>11</v>
      </c>
      <c r="D29" s="29">
        <v>16</v>
      </c>
    </row>
    <row r="30" spans="1:4" ht="11.25">
      <c r="A30" s="80" t="s">
        <v>197</v>
      </c>
      <c r="B30" s="79">
        <v>34</v>
      </c>
      <c r="C30" s="79">
        <v>9</v>
      </c>
      <c r="D30" s="79">
        <v>17</v>
      </c>
    </row>
    <row r="31" spans="1:4" ht="11.25">
      <c r="A31" s="81" t="s">
        <v>134</v>
      </c>
      <c r="B31" s="24">
        <f>SUM(B28:B30)</f>
        <v>2850</v>
      </c>
      <c r="C31" s="24">
        <f>SUM(C28:C30)</f>
        <v>1306</v>
      </c>
      <c r="D31" s="24">
        <f>SUM(D28:D30)</f>
        <v>1109</v>
      </c>
    </row>
    <row r="32" ht="11.25">
      <c r="A32" s="2" t="s">
        <v>198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spans="1:2" ht="11.25">
      <c r="A1" s="32" t="s">
        <v>418</v>
      </c>
      <c r="B1" s="32"/>
    </row>
    <row r="4" spans="1:11" ht="11.25">
      <c r="A4" s="174" t="s">
        <v>199</v>
      </c>
      <c r="B4" s="70"/>
      <c r="C4" s="70"/>
      <c r="D4" s="70"/>
      <c r="E4" s="70"/>
      <c r="F4" s="70"/>
      <c r="G4" s="71"/>
      <c r="H4" s="70"/>
      <c r="I4" s="70"/>
      <c r="J4" s="71"/>
      <c r="K4" s="70"/>
    </row>
    <row r="5" spans="1:11" ht="11.25">
      <c r="A5" s="175"/>
      <c r="B5" s="72" t="s">
        <v>145</v>
      </c>
      <c r="C5" s="72" t="s">
        <v>146</v>
      </c>
      <c r="D5" s="72" t="s">
        <v>147</v>
      </c>
      <c r="E5" s="72" t="s">
        <v>148</v>
      </c>
      <c r="F5" s="72" t="s">
        <v>149</v>
      </c>
      <c r="G5" s="72" t="s">
        <v>150</v>
      </c>
      <c r="H5" s="72" t="s">
        <v>151</v>
      </c>
      <c r="I5" s="72" t="s">
        <v>152</v>
      </c>
      <c r="J5" s="72" t="s">
        <v>153</v>
      </c>
      <c r="K5" s="73" t="s">
        <v>154</v>
      </c>
    </row>
    <row r="6" spans="1:11" ht="11.25">
      <c r="A6" s="175"/>
      <c r="B6" s="72" t="s">
        <v>155</v>
      </c>
      <c r="C6" s="72"/>
      <c r="D6" s="72" t="s">
        <v>155</v>
      </c>
      <c r="E6" s="72" t="s">
        <v>156</v>
      </c>
      <c r="F6" s="72" t="s">
        <v>157</v>
      </c>
      <c r="G6" s="74" t="s">
        <v>158</v>
      </c>
      <c r="H6" s="74" t="s">
        <v>159</v>
      </c>
      <c r="I6" s="72" t="s">
        <v>160</v>
      </c>
      <c r="J6" s="74" t="s">
        <v>161</v>
      </c>
      <c r="K6" s="74" t="s">
        <v>162</v>
      </c>
    </row>
    <row r="7" spans="1:11" ht="11.25">
      <c r="A7" s="175"/>
      <c r="B7" s="72"/>
      <c r="C7" s="72"/>
      <c r="D7" s="72"/>
      <c r="E7" s="72"/>
      <c r="F7" s="72" t="s">
        <v>163</v>
      </c>
      <c r="G7" s="72"/>
      <c r="H7" s="72"/>
      <c r="I7" s="72"/>
      <c r="J7" s="72"/>
      <c r="K7" s="73"/>
    </row>
    <row r="8" spans="1:11" ht="11.25">
      <c r="A8" s="48" t="s">
        <v>108</v>
      </c>
      <c r="B8" s="23">
        <v>1</v>
      </c>
      <c r="C8" s="23">
        <v>1</v>
      </c>
      <c r="D8" s="23">
        <v>0</v>
      </c>
      <c r="E8" s="23">
        <v>0</v>
      </c>
      <c r="F8" s="75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11.25">
      <c r="A9" s="48" t="s">
        <v>110</v>
      </c>
      <c r="B9" s="23">
        <v>7</v>
      </c>
      <c r="C9" s="23">
        <v>13</v>
      </c>
      <c r="D9" s="23">
        <v>2</v>
      </c>
      <c r="E9" s="23">
        <v>2</v>
      </c>
      <c r="F9" s="23">
        <v>1</v>
      </c>
      <c r="G9" s="23">
        <v>1</v>
      </c>
      <c r="H9" s="23">
        <v>1</v>
      </c>
      <c r="I9" s="23">
        <v>0</v>
      </c>
      <c r="J9" s="23">
        <v>0</v>
      </c>
      <c r="K9" s="23">
        <v>0</v>
      </c>
    </row>
    <row r="10" spans="1:11" ht="11.25">
      <c r="A10" s="48" t="s">
        <v>111</v>
      </c>
      <c r="B10" s="23">
        <v>2</v>
      </c>
      <c r="C10" s="23">
        <v>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11.25">
      <c r="A11" s="48" t="s">
        <v>124</v>
      </c>
      <c r="B11" s="23">
        <v>8</v>
      </c>
      <c r="C11" s="23">
        <v>6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1.25">
      <c r="A12" s="48" t="s">
        <v>112</v>
      </c>
      <c r="B12" s="23">
        <v>4</v>
      </c>
      <c r="C12" s="23">
        <v>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1.25">
      <c r="A13" s="48" t="s">
        <v>113</v>
      </c>
      <c r="B13" s="23">
        <v>13</v>
      </c>
      <c r="C13" s="23">
        <v>9</v>
      </c>
      <c r="D13" s="23">
        <v>3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1.25">
      <c r="A14" s="48" t="s">
        <v>114</v>
      </c>
      <c r="B14" s="23">
        <v>6</v>
      </c>
      <c r="C14" s="23">
        <v>7</v>
      </c>
      <c r="D14" s="23">
        <v>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ht="11.25">
      <c r="A15" s="48" t="s">
        <v>115</v>
      </c>
      <c r="B15" s="23">
        <v>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1.25">
      <c r="A16" s="48" t="s">
        <v>116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1.25">
      <c r="A17" s="48" t="s">
        <v>117</v>
      </c>
      <c r="B17" s="23">
        <v>2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1.25">
      <c r="A18" s="48" t="s">
        <v>139</v>
      </c>
      <c r="B18" s="23">
        <v>9</v>
      </c>
      <c r="C18" s="23">
        <v>6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48" t="s">
        <v>140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1.25">
      <c r="A20" s="48" t="s">
        <v>125</v>
      </c>
      <c r="B20" s="23">
        <v>4</v>
      </c>
      <c r="C20" s="23">
        <v>3</v>
      </c>
      <c r="D20" s="23">
        <v>4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11.25">
      <c r="A21" s="48" t="s">
        <v>118</v>
      </c>
      <c r="B21" s="23">
        <v>20</v>
      </c>
      <c r="C21" s="23">
        <v>12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1.25">
      <c r="A22" s="48" t="s">
        <v>119</v>
      </c>
      <c r="B22" s="23">
        <v>12</v>
      </c>
      <c r="C22" s="23">
        <v>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1.25">
      <c r="A23" s="48" t="s">
        <v>120</v>
      </c>
      <c r="B23" s="23">
        <v>2</v>
      </c>
      <c r="C23" s="23">
        <v>4</v>
      </c>
      <c r="D23" s="23">
        <v>6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11.25">
      <c r="A24" s="48" t="s">
        <v>121</v>
      </c>
      <c r="B24" s="23">
        <v>7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1.25">
      <c r="A25" s="48" t="s">
        <v>141</v>
      </c>
      <c r="B25" s="23">
        <v>3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1.25">
      <c r="A26" s="48" t="s">
        <v>142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122</v>
      </c>
      <c r="B27" s="23">
        <v>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1.25">
      <c r="A28" s="48" t="s">
        <v>123</v>
      </c>
      <c r="B28" s="23">
        <v>8</v>
      </c>
      <c r="C28" s="23">
        <v>5</v>
      </c>
      <c r="D28" s="23">
        <v>2</v>
      </c>
      <c r="E28" s="23">
        <v>2</v>
      </c>
      <c r="F28" s="23">
        <v>0</v>
      </c>
      <c r="G28" s="23">
        <v>0</v>
      </c>
      <c r="H28" s="23">
        <v>2</v>
      </c>
      <c r="I28" s="23">
        <v>0</v>
      </c>
      <c r="J28" s="23">
        <v>0</v>
      </c>
      <c r="K28" s="23">
        <v>0</v>
      </c>
    </row>
    <row r="29" spans="1:11" ht="11.25">
      <c r="A29" s="48" t="s">
        <v>126</v>
      </c>
      <c r="B29" s="23">
        <v>31</v>
      </c>
      <c r="C29" s="23">
        <v>24</v>
      </c>
      <c r="D29" s="23">
        <v>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1.25">
      <c r="A30" s="48" t="s">
        <v>127</v>
      </c>
      <c r="B30" s="23">
        <v>3</v>
      </c>
      <c r="C30" s="23">
        <v>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11.25">
      <c r="A31" s="48" t="s">
        <v>128</v>
      </c>
      <c r="B31" s="23">
        <v>6</v>
      </c>
      <c r="C31" s="23">
        <v>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1" ht="11.25">
      <c r="A32" s="48" t="s">
        <v>129</v>
      </c>
      <c r="B32" s="23">
        <v>58</v>
      </c>
      <c r="C32" s="23">
        <v>43</v>
      </c>
      <c r="D32" s="23">
        <v>18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11.25">
      <c r="A33" s="48" t="s">
        <v>133</v>
      </c>
      <c r="B33" s="23">
        <v>12</v>
      </c>
      <c r="C33" s="23">
        <v>8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1.25">
      <c r="A34" s="48" t="s">
        <v>130</v>
      </c>
      <c r="B34" s="23">
        <v>11</v>
      </c>
      <c r="C34" s="23">
        <v>5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1.25">
      <c r="A35" s="48" t="s">
        <v>134</v>
      </c>
      <c r="B35" s="48">
        <f>SUM(B8:B34)</f>
        <v>234</v>
      </c>
      <c r="C35" s="48">
        <f aca="true" t="shared" si="0" ref="C35:K35">SUM(C8:C34)</f>
        <v>170</v>
      </c>
      <c r="D35" s="48">
        <f t="shared" si="0"/>
        <v>47</v>
      </c>
      <c r="E35" s="48">
        <f t="shared" si="0"/>
        <v>4</v>
      </c>
      <c r="F35" s="48">
        <f t="shared" si="0"/>
        <v>1</v>
      </c>
      <c r="G35" s="48">
        <f t="shared" si="0"/>
        <v>1</v>
      </c>
      <c r="H35" s="48">
        <f t="shared" si="0"/>
        <v>3</v>
      </c>
      <c r="I35" s="48">
        <f t="shared" si="0"/>
        <v>0</v>
      </c>
      <c r="J35" s="48">
        <f t="shared" si="0"/>
        <v>0</v>
      </c>
      <c r="K35" s="48">
        <f t="shared" si="0"/>
        <v>0</v>
      </c>
    </row>
    <row r="36" ht="11.25">
      <c r="A36" s="19" t="s">
        <v>164</v>
      </c>
    </row>
    <row r="37" ht="11.25">
      <c r="A37" s="19" t="s">
        <v>165</v>
      </c>
    </row>
    <row r="38" ht="11.25">
      <c r="A38" s="19" t="s">
        <v>166</v>
      </c>
    </row>
    <row r="39" ht="11.25">
      <c r="A39" s="19" t="s">
        <v>167</v>
      </c>
    </row>
    <row r="40" ht="11.25">
      <c r="A40" s="19" t="s">
        <v>168</v>
      </c>
    </row>
    <row r="41" ht="11.25">
      <c r="A41" s="19" t="s">
        <v>416</v>
      </c>
    </row>
  </sheetData>
  <sheetProtection/>
  <mergeCells count="1">
    <mergeCell ref="A4:A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6:K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2.7109375" style="2" customWidth="1"/>
    <col min="7" max="16384" width="11.421875" style="2" customWidth="1"/>
  </cols>
  <sheetData>
    <row r="1" spans="1:2" ht="11.25">
      <c r="A1" s="32" t="s">
        <v>419</v>
      </c>
      <c r="B1" s="32"/>
    </row>
    <row r="4" spans="1:11" ht="11.25">
      <c r="A4" s="174" t="s">
        <v>200</v>
      </c>
      <c r="B4" s="70"/>
      <c r="C4" s="70"/>
      <c r="D4" s="70"/>
      <c r="E4" s="70"/>
      <c r="F4" s="70"/>
      <c r="G4" s="71"/>
      <c r="H4" s="70"/>
      <c r="I4" s="70"/>
      <c r="J4" s="71"/>
      <c r="K4" s="70"/>
    </row>
    <row r="5" spans="1:11" ht="11.25">
      <c r="A5" s="175"/>
      <c r="B5" s="72" t="s">
        <v>145</v>
      </c>
      <c r="C5" s="72" t="s">
        <v>146</v>
      </c>
      <c r="D5" s="72" t="s">
        <v>147</v>
      </c>
      <c r="E5" s="72" t="s">
        <v>148</v>
      </c>
      <c r="F5" s="72" t="s">
        <v>149</v>
      </c>
      <c r="G5" s="72" t="s">
        <v>150</v>
      </c>
      <c r="H5" s="72" t="s">
        <v>151</v>
      </c>
      <c r="I5" s="72" t="s">
        <v>152</v>
      </c>
      <c r="J5" s="72" t="s">
        <v>153</v>
      </c>
      <c r="K5" s="73" t="s">
        <v>154</v>
      </c>
    </row>
    <row r="6" spans="1:11" ht="11.25">
      <c r="A6" s="175"/>
      <c r="B6" s="72" t="s">
        <v>155</v>
      </c>
      <c r="C6" s="72"/>
      <c r="D6" s="72" t="s">
        <v>155</v>
      </c>
      <c r="E6" s="72" t="s">
        <v>156</v>
      </c>
      <c r="F6" s="72" t="s">
        <v>157</v>
      </c>
      <c r="G6" s="74" t="s">
        <v>158</v>
      </c>
      <c r="H6" s="74" t="s">
        <v>159</v>
      </c>
      <c r="I6" s="72" t="s">
        <v>160</v>
      </c>
      <c r="J6" s="74" t="s">
        <v>161</v>
      </c>
      <c r="K6" s="74" t="s">
        <v>162</v>
      </c>
    </row>
    <row r="7" spans="1:11" ht="11.25">
      <c r="A7" s="176"/>
      <c r="B7" s="76"/>
      <c r="C7" s="76"/>
      <c r="D7" s="76"/>
      <c r="E7" s="76"/>
      <c r="F7" s="76" t="s">
        <v>163</v>
      </c>
      <c r="G7" s="76"/>
      <c r="H7" s="76"/>
      <c r="I7" s="76"/>
      <c r="J7" s="76"/>
      <c r="K7" s="77"/>
    </row>
    <row r="8" spans="1:11" ht="11.25">
      <c r="A8" s="48" t="s">
        <v>108</v>
      </c>
      <c r="B8" s="23">
        <v>54</v>
      </c>
      <c r="C8" s="23">
        <v>23</v>
      </c>
      <c r="D8" s="23">
        <v>61</v>
      </c>
      <c r="E8" s="23">
        <v>60</v>
      </c>
      <c r="F8" s="75">
        <v>24</v>
      </c>
      <c r="G8" s="23">
        <v>24</v>
      </c>
      <c r="H8" s="23">
        <v>19</v>
      </c>
      <c r="I8" s="23">
        <v>17</v>
      </c>
      <c r="J8" s="23">
        <v>0</v>
      </c>
      <c r="K8" s="23">
        <v>0</v>
      </c>
    </row>
    <row r="9" spans="1:11" ht="11.25">
      <c r="A9" s="48" t="s">
        <v>110</v>
      </c>
      <c r="B9" s="23">
        <v>65</v>
      </c>
      <c r="C9" s="23">
        <v>98</v>
      </c>
      <c r="D9" s="23">
        <v>66</v>
      </c>
      <c r="E9" s="23">
        <v>32</v>
      </c>
      <c r="F9" s="23">
        <v>8</v>
      </c>
      <c r="G9" s="23">
        <v>8</v>
      </c>
      <c r="H9" s="23">
        <v>10</v>
      </c>
      <c r="I9" s="23">
        <v>14</v>
      </c>
      <c r="J9" s="23">
        <v>0</v>
      </c>
      <c r="K9" s="23">
        <v>0</v>
      </c>
    </row>
    <row r="10" spans="1:11" ht="11.25">
      <c r="A10" s="48" t="s">
        <v>111</v>
      </c>
      <c r="B10" s="23">
        <v>31</v>
      </c>
      <c r="C10" s="23">
        <v>19</v>
      </c>
      <c r="D10" s="23">
        <v>4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11.25">
      <c r="A11" s="48" t="s">
        <v>124</v>
      </c>
      <c r="B11" s="23">
        <v>25</v>
      </c>
      <c r="C11" s="23">
        <v>17</v>
      </c>
      <c r="D11" s="23">
        <v>4</v>
      </c>
      <c r="E11" s="23">
        <v>4</v>
      </c>
      <c r="F11" s="23">
        <v>1</v>
      </c>
      <c r="G11" s="23">
        <v>1</v>
      </c>
      <c r="H11" s="23">
        <v>1</v>
      </c>
      <c r="I11" s="23">
        <v>2</v>
      </c>
      <c r="J11" s="23">
        <v>0</v>
      </c>
      <c r="K11" s="23">
        <v>0</v>
      </c>
    </row>
    <row r="12" spans="1:11" ht="11.25">
      <c r="A12" s="48" t="s">
        <v>112</v>
      </c>
      <c r="B12" s="23">
        <v>38</v>
      </c>
      <c r="C12" s="23">
        <v>34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1.25">
      <c r="A13" s="48" t="s">
        <v>113</v>
      </c>
      <c r="B13" s="23">
        <v>70</v>
      </c>
      <c r="C13" s="23">
        <v>34</v>
      </c>
      <c r="D13" s="23">
        <v>17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1.25">
      <c r="A14" s="48" t="s">
        <v>114</v>
      </c>
      <c r="B14" s="23">
        <v>49</v>
      </c>
      <c r="C14" s="23">
        <v>41</v>
      </c>
      <c r="D14" s="23">
        <v>26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ht="11.25">
      <c r="A15" s="48" t="s">
        <v>115</v>
      </c>
      <c r="B15" s="23">
        <v>32</v>
      </c>
      <c r="C15" s="23">
        <v>32</v>
      </c>
      <c r="D15" s="23">
        <v>10</v>
      </c>
      <c r="E15" s="23">
        <v>9</v>
      </c>
      <c r="F15" s="23">
        <v>4</v>
      </c>
      <c r="G15" s="23">
        <v>4</v>
      </c>
      <c r="H15" s="23">
        <v>2</v>
      </c>
      <c r="I15" s="23">
        <v>3</v>
      </c>
      <c r="J15" s="23">
        <v>0</v>
      </c>
      <c r="K15" s="23">
        <v>0</v>
      </c>
    </row>
    <row r="16" spans="1:11" ht="11.25">
      <c r="A16" s="48" t="s">
        <v>116</v>
      </c>
      <c r="B16" s="23">
        <v>16</v>
      </c>
      <c r="C16" s="23">
        <v>13</v>
      </c>
      <c r="D16" s="23">
        <v>18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1.25">
      <c r="A17" s="48" t="s">
        <v>117</v>
      </c>
      <c r="B17" s="23">
        <v>30</v>
      </c>
      <c r="C17" s="23">
        <v>23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1.25">
      <c r="A18" s="48" t="s">
        <v>139</v>
      </c>
      <c r="B18" s="23">
        <v>104</v>
      </c>
      <c r="C18" s="23">
        <v>66</v>
      </c>
      <c r="D18" s="23">
        <v>29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48" t="s">
        <v>140</v>
      </c>
      <c r="B19" s="23">
        <v>10</v>
      </c>
      <c r="C19" s="23">
        <v>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1.25">
      <c r="A20" s="48" t="s">
        <v>125</v>
      </c>
      <c r="B20" s="23">
        <v>49</v>
      </c>
      <c r="C20" s="23">
        <v>31</v>
      </c>
      <c r="D20" s="23">
        <v>11</v>
      </c>
      <c r="E20" s="23">
        <v>11</v>
      </c>
      <c r="F20" s="23">
        <v>2</v>
      </c>
      <c r="G20" s="23">
        <v>2</v>
      </c>
      <c r="H20" s="23">
        <v>6</v>
      </c>
      <c r="I20" s="23">
        <v>3</v>
      </c>
      <c r="J20" s="23">
        <v>0</v>
      </c>
      <c r="K20" s="23">
        <v>0</v>
      </c>
    </row>
    <row r="21" spans="1:11" ht="11.25">
      <c r="A21" s="48" t="s">
        <v>118</v>
      </c>
      <c r="B21" s="23">
        <v>433</v>
      </c>
      <c r="C21" s="23">
        <v>522</v>
      </c>
      <c r="D21" s="23">
        <v>142</v>
      </c>
      <c r="E21" s="23">
        <v>97</v>
      </c>
      <c r="F21" s="23">
        <v>43</v>
      </c>
      <c r="G21" s="23">
        <v>43</v>
      </c>
      <c r="H21" s="23">
        <v>34</v>
      </c>
      <c r="I21" s="23">
        <v>20</v>
      </c>
      <c r="J21" s="23">
        <v>0</v>
      </c>
      <c r="K21" s="23">
        <v>0</v>
      </c>
    </row>
    <row r="22" spans="1:11" ht="11.25">
      <c r="A22" s="48" t="s">
        <v>119</v>
      </c>
      <c r="B22" s="23">
        <v>138</v>
      </c>
      <c r="C22" s="23">
        <v>124</v>
      </c>
      <c r="D22" s="23">
        <v>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1.25">
      <c r="A23" s="48" t="s">
        <v>120</v>
      </c>
      <c r="B23" s="23">
        <v>17</v>
      </c>
      <c r="C23" s="23">
        <v>26</v>
      </c>
      <c r="D23" s="23">
        <v>10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11.25">
      <c r="A24" s="48" t="s">
        <v>121</v>
      </c>
      <c r="B24" s="23">
        <v>114</v>
      </c>
      <c r="C24" s="23">
        <v>89</v>
      </c>
      <c r="D24" s="23">
        <v>9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1.25">
      <c r="A25" s="48" t="s">
        <v>141</v>
      </c>
      <c r="B25" s="23">
        <v>17</v>
      </c>
      <c r="C25" s="23">
        <v>12</v>
      </c>
      <c r="D25" s="23">
        <v>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1.25">
      <c r="A26" s="48" t="s">
        <v>142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122</v>
      </c>
      <c r="B27" s="23">
        <v>139</v>
      </c>
      <c r="C27" s="23">
        <v>51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1.25">
      <c r="A28" s="48" t="s">
        <v>123</v>
      </c>
      <c r="B28" s="23">
        <v>172</v>
      </c>
      <c r="C28" s="23">
        <v>145</v>
      </c>
      <c r="D28" s="23">
        <v>87</v>
      </c>
      <c r="E28" s="23">
        <v>69</v>
      </c>
      <c r="F28" s="23">
        <v>6</v>
      </c>
      <c r="G28" s="23">
        <v>6</v>
      </c>
      <c r="H28" s="23">
        <v>27</v>
      </c>
      <c r="I28" s="23">
        <v>36</v>
      </c>
      <c r="J28" s="23">
        <v>0</v>
      </c>
      <c r="K28" s="23">
        <v>0</v>
      </c>
    </row>
    <row r="29" spans="1:11" ht="11.25">
      <c r="A29" s="48" t="s">
        <v>126</v>
      </c>
      <c r="B29" s="23">
        <v>62</v>
      </c>
      <c r="C29" s="23">
        <v>68</v>
      </c>
      <c r="D29" s="23">
        <v>20</v>
      </c>
      <c r="E29" s="23">
        <v>1</v>
      </c>
      <c r="F29" s="23">
        <v>0</v>
      </c>
      <c r="G29" s="23">
        <v>0</v>
      </c>
      <c r="H29" s="23">
        <v>0</v>
      </c>
      <c r="I29" s="23">
        <v>1</v>
      </c>
      <c r="J29" s="23">
        <v>0</v>
      </c>
      <c r="K29" s="23">
        <v>0</v>
      </c>
    </row>
    <row r="30" spans="1:11" ht="11.25">
      <c r="A30" s="48" t="s">
        <v>127</v>
      </c>
      <c r="B30" s="23">
        <v>48</v>
      </c>
      <c r="C30" s="23">
        <v>34</v>
      </c>
      <c r="D30" s="23">
        <v>13</v>
      </c>
      <c r="E30" s="23">
        <v>2</v>
      </c>
      <c r="F30" s="23">
        <v>0</v>
      </c>
      <c r="G30" s="23">
        <v>0</v>
      </c>
      <c r="H30" s="23">
        <v>3</v>
      </c>
      <c r="I30" s="23">
        <v>6</v>
      </c>
      <c r="J30" s="23">
        <v>0</v>
      </c>
      <c r="K30" s="23">
        <v>0</v>
      </c>
    </row>
    <row r="31" spans="1:11" ht="11.25">
      <c r="A31" s="48" t="s">
        <v>128</v>
      </c>
      <c r="B31" s="23">
        <v>33</v>
      </c>
      <c r="C31" s="23">
        <v>43</v>
      </c>
      <c r="D31" s="23">
        <v>12</v>
      </c>
      <c r="E31" s="23">
        <v>12</v>
      </c>
      <c r="F31" s="23">
        <v>6</v>
      </c>
      <c r="G31" s="23">
        <v>6</v>
      </c>
      <c r="H31" s="23">
        <v>4</v>
      </c>
      <c r="I31" s="23">
        <v>2</v>
      </c>
      <c r="J31" s="23">
        <v>0</v>
      </c>
      <c r="K31" s="23">
        <v>0</v>
      </c>
    </row>
    <row r="32" spans="1:11" ht="11.25">
      <c r="A32" s="48" t="s">
        <v>129</v>
      </c>
      <c r="B32" s="23">
        <v>396</v>
      </c>
      <c r="C32" s="23">
        <v>327</v>
      </c>
      <c r="D32" s="23">
        <v>33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11.25">
      <c r="A33" s="48" t="s">
        <v>133</v>
      </c>
      <c r="B33" s="23">
        <v>42</v>
      </c>
      <c r="C33" s="23">
        <v>23</v>
      </c>
      <c r="D33" s="23">
        <v>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1.25">
      <c r="A34" s="48" t="s">
        <v>130</v>
      </c>
      <c r="B34" s="23">
        <v>207</v>
      </c>
      <c r="C34" s="23">
        <v>206</v>
      </c>
      <c r="D34" s="23">
        <v>214</v>
      </c>
      <c r="E34" s="23">
        <v>107</v>
      </c>
      <c r="F34" s="23">
        <v>34</v>
      </c>
      <c r="G34" s="23">
        <v>34</v>
      </c>
      <c r="H34" s="23">
        <v>43</v>
      </c>
      <c r="I34" s="23">
        <v>30</v>
      </c>
      <c r="J34" s="23">
        <v>0</v>
      </c>
      <c r="K34" s="23">
        <v>0</v>
      </c>
    </row>
    <row r="35" spans="1:11" ht="11.25">
      <c r="A35" s="48" t="s">
        <v>134</v>
      </c>
      <c r="B35" s="48">
        <f>SUM(B8:B34)</f>
        <v>2391</v>
      </c>
      <c r="C35" s="48">
        <f aca="true" t="shared" si="0" ref="C35:K35">SUM(C8:C34)</f>
        <v>2102</v>
      </c>
      <c r="D35" s="48">
        <f t="shared" si="0"/>
        <v>805</v>
      </c>
      <c r="E35" s="48">
        <f t="shared" si="0"/>
        <v>404</v>
      </c>
      <c r="F35" s="48">
        <f t="shared" si="0"/>
        <v>128</v>
      </c>
      <c r="G35" s="48">
        <f t="shared" si="0"/>
        <v>128</v>
      </c>
      <c r="H35" s="48">
        <f t="shared" si="0"/>
        <v>149</v>
      </c>
      <c r="I35" s="48">
        <f t="shared" si="0"/>
        <v>134</v>
      </c>
      <c r="J35" s="48">
        <f t="shared" si="0"/>
        <v>0</v>
      </c>
      <c r="K35" s="48">
        <f t="shared" si="0"/>
        <v>0</v>
      </c>
    </row>
    <row r="36" ht="11.25">
      <c r="A36" s="19" t="s">
        <v>164</v>
      </c>
    </row>
    <row r="37" ht="11.25">
      <c r="A37" s="19" t="s">
        <v>165</v>
      </c>
    </row>
    <row r="38" ht="11.25">
      <c r="A38" s="19" t="s">
        <v>166</v>
      </c>
    </row>
    <row r="39" ht="11.25">
      <c r="A39" s="19" t="s">
        <v>167</v>
      </c>
    </row>
    <row r="40" ht="11.25">
      <c r="A40" s="19" t="s">
        <v>168</v>
      </c>
    </row>
    <row r="41" ht="11.25">
      <c r="A41" s="19" t="s">
        <v>416</v>
      </c>
    </row>
  </sheetData>
  <sheetProtection/>
  <mergeCells count="1">
    <mergeCell ref="A4:A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6:N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2" customWidth="1"/>
    <col min="2" max="4" width="15.7109375" style="2" customWidth="1"/>
    <col min="5" max="16384" width="11.421875" style="2" customWidth="1"/>
  </cols>
  <sheetData>
    <row r="1" spans="1:4" ht="11.25">
      <c r="A1" s="32" t="s">
        <v>420</v>
      </c>
      <c r="B1" s="32"/>
      <c r="C1" s="32"/>
      <c r="D1" s="32"/>
    </row>
    <row r="4" spans="1:4" ht="11.25">
      <c r="A4" s="78"/>
      <c r="B4" s="79" t="s">
        <v>169</v>
      </c>
      <c r="C4" s="7" t="s">
        <v>201</v>
      </c>
      <c r="D4" s="51" t="s">
        <v>171</v>
      </c>
    </row>
    <row r="5" spans="1:4" ht="11.25">
      <c r="A5" s="80" t="s">
        <v>202</v>
      </c>
      <c r="B5" s="79">
        <v>3</v>
      </c>
      <c r="C5" s="79">
        <v>1</v>
      </c>
      <c r="D5" s="79">
        <v>1</v>
      </c>
    </row>
    <row r="6" spans="1:4" ht="11.25">
      <c r="A6" s="80" t="s">
        <v>203</v>
      </c>
      <c r="B6" s="79">
        <v>1</v>
      </c>
      <c r="C6" s="79">
        <v>0</v>
      </c>
      <c r="D6" s="79">
        <v>0</v>
      </c>
    </row>
    <row r="7" spans="1:4" ht="11.25">
      <c r="A7" s="80" t="s">
        <v>204</v>
      </c>
      <c r="B7" s="79">
        <v>3</v>
      </c>
      <c r="C7" s="79">
        <v>1</v>
      </c>
      <c r="D7" s="79">
        <v>1</v>
      </c>
    </row>
    <row r="8" spans="1:4" ht="11.25">
      <c r="A8" s="80" t="s">
        <v>205</v>
      </c>
      <c r="B8" s="79">
        <v>2</v>
      </c>
      <c r="C8" s="79">
        <v>1</v>
      </c>
      <c r="D8" s="79">
        <v>0</v>
      </c>
    </row>
    <row r="9" spans="1:4" ht="11.25">
      <c r="A9" s="80" t="s">
        <v>206</v>
      </c>
      <c r="B9" s="79">
        <v>1</v>
      </c>
      <c r="C9" s="79">
        <v>1</v>
      </c>
      <c r="D9" s="79">
        <v>0</v>
      </c>
    </row>
    <row r="10" spans="1:4" ht="11.25">
      <c r="A10" s="80" t="s">
        <v>207</v>
      </c>
      <c r="B10" s="79">
        <v>3</v>
      </c>
      <c r="C10" s="79">
        <v>1</v>
      </c>
      <c r="D10" s="79">
        <v>1</v>
      </c>
    </row>
    <row r="11" spans="1:4" ht="11.25">
      <c r="A11" s="80" t="s">
        <v>208</v>
      </c>
      <c r="B11" s="79">
        <v>1</v>
      </c>
      <c r="C11" s="79">
        <v>1</v>
      </c>
      <c r="D11" s="79">
        <v>0</v>
      </c>
    </row>
    <row r="12" spans="1:4" ht="11.25">
      <c r="A12" s="80" t="s">
        <v>209</v>
      </c>
      <c r="B12" s="79">
        <v>3</v>
      </c>
      <c r="C12" s="79">
        <v>1</v>
      </c>
      <c r="D12" s="79">
        <v>1</v>
      </c>
    </row>
    <row r="13" spans="1:4" ht="11.25">
      <c r="A13" s="80" t="s">
        <v>210</v>
      </c>
      <c r="B13" s="79">
        <v>11</v>
      </c>
      <c r="C13" s="79">
        <v>5</v>
      </c>
      <c r="D13" s="79">
        <v>5</v>
      </c>
    </row>
    <row r="14" spans="1:4" ht="11.25">
      <c r="A14" s="80" t="s">
        <v>211</v>
      </c>
      <c r="B14" s="79">
        <v>3</v>
      </c>
      <c r="C14" s="79">
        <v>1</v>
      </c>
      <c r="D14" s="79">
        <v>2</v>
      </c>
    </row>
    <row r="15" spans="1:4" ht="11.25">
      <c r="A15" s="81" t="s">
        <v>134</v>
      </c>
      <c r="B15" s="24">
        <f>SUM(B5:B14)</f>
        <v>31</v>
      </c>
      <c r="C15" s="24">
        <f>SUM(C5:C14)</f>
        <v>13</v>
      </c>
      <c r="D15" s="24">
        <f>SUM(D5:D14)</f>
        <v>11</v>
      </c>
    </row>
    <row r="16" ht="11.25">
      <c r="A16" s="31" t="s">
        <v>421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spans="1:2" ht="11.25">
      <c r="A1" s="32" t="s">
        <v>409</v>
      </c>
      <c r="B1" s="32"/>
    </row>
    <row r="3" spans="1:11" ht="11.25">
      <c r="A3" s="174" t="s">
        <v>212</v>
      </c>
      <c r="B3" s="70"/>
      <c r="C3" s="70"/>
      <c r="D3" s="70"/>
      <c r="E3" s="70"/>
      <c r="F3" s="70"/>
      <c r="G3" s="71"/>
      <c r="H3" s="70"/>
      <c r="I3" s="70"/>
      <c r="J3" s="71"/>
      <c r="K3" s="70"/>
    </row>
    <row r="4" spans="1:11" ht="11.25">
      <c r="A4" s="175"/>
      <c r="B4" s="72" t="s">
        <v>145</v>
      </c>
      <c r="C4" s="72" t="s">
        <v>146</v>
      </c>
      <c r="D4" s="72" t="s">
        <v>147</v>
      </c>
      <c r="E4" s="72" t="s">
        <v>148</v>
      </c>
      <c r="F4" s="72" t="s">
        <v>149</v>
      </c>
      <c r="G4" s="72" t="s">
        <v>150</v>
      </c>
      <c r="H4" s="72" t="s">
        <v>151</v>
      </c>
      <c r="I4" s="72" t="s">
        <v>152</v>
      </c>
      <c r="J4" s="72" t="s">
        <v>153</v>
      </c>
      <c r="K4" s="73" t="s">
        <v>154</v>
      </c>
    </row>
    <row r="5" spans="1:11" ht="11.25">
      <c r="A5" s="175"/>
      <c r="B5" s="72" t="s">
        <v>155</v>
      </c>
      <c r="C5" s="72"/>
      <c r="D5" s="72" t="s">
        <v>155</v>
      </c>
      <c r="E5" s="72" t="s">
        <v>156</v>
      </c>
      <c r="F5" s="72" t="s">
        <v>157</v>
      </c>
      <c r="G5" s="74" t="s">
        <v>158</v>
      </c>
      <c r="H5" s="74" t="s">
        <v>159</v>
      </c>
      <c r="I5" s="72" t="s">
        <v>160</v>
      </c>
      <c r="J5" s="74" t="s">
        <v>161</v>
      </c>
      <c r="K5" s="74" t="s">
        <v>162</v>
      </c>
    </row>
    <row r="6" spans="1:11" ht="11.25">
      <c r="A6" s="176"/>
      <c r="B6" s="76"/>
      <c r="C6" s="76"/>
      <c r="D6" s="76"/>
      <c r="E6" s="76"/>
      <c r="F6" s="76" t="s">
        <v>163</v>
      </c>
      <c r="G6" s="76"/>
      <c r="H6" s="76"/>
      <c r="I6" s="76"/>
      <c r="J6" s="76"/>
      <c r="K6" s="77"/>
    </row>
    <row r="7" spans="1:11" ht="11.25">
      <c r="A7" s="48" t="s">
        <v>108</v>
      </c>
      <c r="B7" s="23">
        <v>21</v>
      </c>
      <c r="C7" s="23">
        <v>17</v>
      </c>
      <c r="D7" s="23">
        <v>2</v>
      </c>
      <c r="E7" s="23">
        <v>0</v>
      </c>
      <c r="F7" s="75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11.25">
      <c r="A8" s="48" t="s">
        <v>110</v>
      </c>
      <c r="B8" s="23">
        <v>73</v>
      </c>
      <c r="C8" s="23">
        <v>119</v>
      </c>
      <c r="D8" s="23">
        <v>70</v>
      </c>
      <c r="E8" s="23">
        <v>26</v>
      </c>
      <c r="F8" s="23">
        <v>9</v>
      </c>
      <c r="G8" s="23">
        <v>9</v>
      </c>
      <c r="H8" s="23">
        <v>11</v>
      </c>
      <c r="I8" s="23">
        <v>6</v>
      </c>
      <c r="J8" s="23">
        <v>0</v>
      </c>
      <c r="K8" s="23">
        <v>0</v>
      </c>
    </row>
    <row r="9" spans="1:11" ht="11.25">
      <c r="A9" s="48" t="s">
        <v>111</v>
      </c>
      <c r="B9" s="23">
        <v>34</v>
      </c>
      <c r="C9" s="23">
        <v>42</v>
      </c>
      <c r="D9" s="23">
        <v>9</v>
      </c>
      <c r="E9" s="23">
        <v>14</v>
      </c>
      <c r="F9" s="23">
        <v>12</v>
      </c>
      <c r="G9" s="23">
        <v>12</v>
      </c>
      <c r="H9" s="23">
        <v>2</v>
      </c>
      <c r="I9" s="23">
        <v>0</v>
      </c>
      <c r="J9" s="23">
        <v>0</v>
      </c>
      <c r="K9" s="23">
        <v>0</v>
      </c>
    </row>
    <row r="10" spans="1:11" ht="11.25">
      <c r="A10" s="48" t="s">
        <v>124</v>
      </c>
      <c r="B10" s="23">
        <v>80</v>
      </c>
      <c r="C10" s="23">
        <v>66</v>
      </c>
      <c r="D10" s="23">
        <v>11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11.25">
      <c r="A11" s="48" t="s">
        <v>112</v>
      </c>
      <c r="B11" s="23">
        <v>49</v>
      </c>
      <c r="C11" s="23">
        <v>29</v>
      </c>
      <c r="D11" s="23">
        <v>11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1.25">
      <c r="A12" s="48" t="s">
        <v>113</v>
      </c>
      <c r="B12" s="23">
        <v>84</v>
      </c>
      <c r="C12" s="23">
        <v>82</v>
      </c>
      <c r="D12" s="23">
        <v>37</v>
      </c>
      <c r="E12" s="23">
        <v>34</v>
      </c>
      <c r="F12" s="23">
        <v>14</v>
      </c>
      <c r="G12" s="23">
        <v>14</v>
      </c>
      <c r="H12" s="23">
        <v>7</v>
      </c>
      <c r="I12" s="23">
        <v>13</v>
      </c>
      <c r="J12" s="23">
        <v>0</v>
      </c>
      <c r="K12" s="23">
        <v>0</v>
      </c>
    </row>
    <row r="13" spans="1:11" ht="11.25">
      <c r="A13" s="48" t="s">
        <v>114</v>
      </c>
      <c r="B13" s="23">
        <v>67</v>
      </c>
      <c r="C13" s="23">
        <v>78</v>
      </c>
      <c r="D13" s="23">
        <v>34</v>
      </c>
      <c r="E13" s="23">
        <v>24</v>
      </c>
      <c r="F13" s="23">
        <v>12</v>
      </c>
      <c r="G13" s="23">
        <v>12</v>
      </c>
      <c r="H13" s="23">
        <v>7</v>
      </c>
      <c r="I13" s="23">
        <v>5</v>
      </c>
      <c r="J13" s="23">
        <v>0</v>
      </c>
      <c r="K13" s="23">
        <v>0</v>
      </c>
    </row>
    <row r="14" spans="1:11" ht="11.25">
      <c r="A14" s="48" t="s">
        <v>115</v>
      </c>
      <c r="B14" s="23">
        <v>35</v>
      </c>
      <c r="C14" s="23">
        <v>28</v>
      </c>
      <c r="D14" s="23">
        <v>7</v>
      </c>
      <c r="E14" s="23">
        <v>2</v>
      </c>
      <c r="F14" s="23">
        <v>1</v>
      </c>
      <c r="G14" s="23">
        <v>1</v>
      </c>
      <c r="H14" s="23">
        <v>0</v>
      </c>
      <c r="I14" s="23">
        <v>1</v>
      </c>
      <c r="J14" s="23">
        <v>0</v>
      </c>
      <c r="K14" s="23">
        <v>0</v>
      </c>
    </row>
    <row r="15" spans="1:11" ht="11.25">
      <c r="A15" s="48" t="s">
        <v>116</v>
      </c>
      <c r="B15" s="23">
        <v>2</v>
      </c>
      <c r="C15" s="23">
        <v>2</v>
      </c>
      <c r="D15" s="23">
        <v>4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1.25">
      <c r="A16" s="48" t="s">
        <v>117</v>
      </c>
      <c r="B16" s="23">
        <v>32</v>
      </c>
      <c r="C16" s="23">
        <v>23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1.25">
      <c r="A17" s="48" t="s">
        <v>139</v>
      </c>
      <c r="B17" s="23">
        <v>18</v>
      </c>
      <c r="C17" s="23">
        <v>8</v>
      </c>
      <c r="D17" s="23">
        <v>6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1.25">
      <c r="A18" s="48" t="s">
        <v>140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48" t="s">
        <v>125</v>
      </c>
      <c r="B19" s="23">
        <v>39</v>
      </c>
      <c r="C19" s="23">
        <v>33</v>
      </c>
      <c r="D19" s="23">
        <v>24</v>
      </c>
      <c r="E19" s="23">
        <v>9</v>
      </c>
      <c r="F19" s="23">
        <v>12</v>
      </c>
      <c r="G19" s="23">
        <v>12</v>
      </c>
      <c r="H19" s="23">
        <v>9</v>
      </c>
      <c r="I19" s="23">
        <v>0</v>
      </c>
      <c r="J19" s="23">
        <v>0</v>
      </c>
      <c r="K19" s="23">
        <v>0</v>
      </c>
    </row>
    <row r="20" spans="1:11" ht="11.25">
      <c r="A20" s="48" t="s">
        <v>118</v>
      </c>
      <c r="B20" s="23">
        <v>309</v>
      </c>
      <c r="C20" s="23">
        <v>247</v>
      </c>
      <c r="D20" s="23">
        <v>76</v>
      </c>
      <c r="E20" s="23">
        <v>59</v>
      </c>
      <c r="F20" s="23">
        <v>38</v>
      </c>
      <c r="G20" s="23">
        <v>38</v>
      </c>
      <c r="H20" s="23">
        <v>10</v>
      </c>
      <c r="I20" s="23">
        <v>11</v>
      </c>
      <c r="J20" s="23">
        <v>0</v>
      </c>
      <c r="K20" s="23">
        <v>0</v>
      </c>
    </row>
    <row r="21" spans="1:11" ht="11.25">
      <c r="A21" s="48" t="s">
        <v>119</v>
      </c>
      <c r="B21" s="23">
        <v>102</v>
      </c>
      <c r="C21" s="23">
        <v>77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1.25">
      <c r="A22" s="48" t="s">
        <v>120</v>
      </c>
      <c r="B22" s="23">
        <v>31</v>
      </c>
      <c r="C22" s="23">
        <v>33</v>
      </c>
      <c r="D22" s="23">
        <v>31</v>
      </c>
      <c r="E22" s="23">
        <v>15</v>
      </c>
      <c r="F22" s="23">
        <v>10</v>
      </c>
      <c r="G22" s="23">
        <v>10</v>
      </c>
      <c r="H22" s="23">
        <v>2</v>
      </c>
      <c r="I22" s="23">
        <v>3</v>
      </c>
      <c r="J22" s="23">
        <v>0</v>
      </c>
      <c r="K22" s="23">
        <v>0</v>
      </c>
    </row>
    <row r="23" spans="1:11" ht="11.25">
      <c r="A23" s="48" t="s">
        <v>121</v>
      </c>
      <c r="B23" s="23">
        <v>36</v>
      </c>
      <c r="C23" s="23">
        <v>26</v>
      </c>
      <c r="D23" s="23">
        <v>18</v>
      </c>
      <c r="E23" s="23">
        <v>11</v>
      </c>
      <c r="F23" s="23">
        <v>7</v>
      </c>
      <c r="G23" s="23">
        <v>7</v>
      </c>
      <c r="H23" s="23">
        <v>4</v>
      </c>
      <c r="I23" s="23">
        <v>0</v>
      </c>
      <c r="J23" s="23">
        <v>0</v>
      </c>
      <c r="K23" s="23">
        <v>0</v>
      </c>
    </row>
    <row r="24" spans="1:11" ht="11.25">
      <c r="A24" s="48" t="s">
        <v>141</v>
      </c>
      <c r="B24" s="23">
        <v>9</v>
      </c>
      <c r="C24" s="23">
        <v>6</v>
      </c>
      <c r="D24" s="23">
        <v>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1.25">
      <c r="A25" s="48" t="s">
        <v>142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1.25">
      <c r="A26" s="48" t="s">
        <v>122</v>
      </c>
      <c r="B26" s="23">
        <v>59</v>
      </c>
      <c r="C26" s="23">
        <v>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123</v>
      </c>
      <c r="B27" s="23">
        <v>79</v>
      </c>
      <c r="C27" s="23">
        <v>54</v>
      </c>
      <c r="D27" s="23">
        <v>32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1.25">
      <c r="A28" s="48" t="s">
        <v>126</v>
      </c>
      <c r="B28" s="23">
        <v>100</v>
      </c>
      <c r="C28" s="23">
        <v>119</v>
      </c>
      <c r="D28" s="23">
        <v>24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1.25">
      <c r="A29" s="48" t="s">
        <v>127</v>
      </c>
      <c r="B29" s="23">
        <v>39</v>
      </c>
      <c r="C29" s="23">
        <v>16</v>
      </c>
      <c r="D29" s="23">
        <v>6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1.25">
      <c r="A30" s="48" t="s">
        <v>128</v>
      </c>
      <c r="B30" s="23">
        <v>97</v>
      </c>
      <c r="C30" s="23">
        <v>82</v>
      </c>
      <c r="D30" s="23">
        <v>24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11.25">
      <c r="A31" s="48" t="s">
        <v>129</v>
      </c>
      <c r="B31" s="23">
        <v>243</v>
      </c>
      <c r="C31" s="23">
        <v>109</v>
      </c>
      <c r="D31" s="23">
        <v>36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1" ht="11.25">
      <c r="A32" s="48" t="s">
        <v>133</v>
      </c>
      <c r="B32" s="23">
        <v>24</v>
      </c>
      <c r="C32" s="23">
        <v>14</v>
      </c>
      <c r="D32" s="23">
        <v>11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11.25">
      <c r="A33" s="48" t="s">
        <v>130</v>
      </c>
      <c r="B33" s="23">
        <v>135</v>
      </c>
      <c r="C33" s="23">
        <v>57</v>
      </c>
      <c r="D33" s="23">
        <v>51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1.25">
      <c r="A34" s="48" t="s">
        <v>134</v>
      </c>
      <c r="B34" s="48">
        <f>SUM(B7:B33)</f>
        <v>1797</v>
      </c>
      <c r="C34" s="48">
        <f aca="true" t="shared" si="0" ref="C34:K34">SUM(C7:C33)</f>
        <v>1368</v>
      </c>
      <c r="D34" s="48">
        <f t="shared" si="0"/>
        <v>529</v>
      </c>
      <c r="E34" s="48">
        <f t="shared" si="0"/>
        <v>194</v>
      </c>
      <c r="F34" s="48">
        <f t="shared" si="0"/>
        <v>115</v>
      </c>
      <c r="G34" s="48">
        <f t="shared" si="0"/>
        <v>115</v>
      </c>
      <c r="H34" s="48">
        <f t="shared" si="0"/>
        <v>52</v>
      </c>
      <c r="I34" s="48">
        <f t="shared" si="0"/>
        <v>39</v>
      </c>
      <c r="J34" s="48">
        <f t="shared" si="0"/>
        <v>0</v>
      </c>
      <c r="K34" s="48">
        <f t="shared" si="0"/>
        <v>0</v>
      </c>
    </row>
    <row r="35" ht="11.25">
      <c r="A35" s="19" t="s">
        <v>164</v>
      </c>
    </row>
    <row r="36" ht="11.25">
      <c r="A36" s="19" t="s">
        <v>165</v>
      </c>
    </row>
    <row r="37" ht="11.25">
      <c r="A37" s="19" t="s">
        <v>166</v>
      </c>
    </row>
    <row r="38" ht="11.25">
      <c r="A38" s="19" t="s">
        <v>167</v>
      </c>
    </row>
    <row r="39" ht="11.25">
      <c r="A39" s="19" t="s">
        <v>168</v>
      </c>
    </row>
    <row r="40" ht="11.25">
      <c r="A40" s="19" t="s">
        <v>416</v>
      </c>
    </row>
  </sheetData>
  <sheetProtection/>
  <mergeCells count="1">
    <mergeCell ref="A3:A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5:P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spans="1:3" ht="11.25">
      <c r="A1" s="32" t="s">
        <v>422</v>
      </c>
      <c r="B1" s="32"/>
      <c r="C1" s="32"/>
    </row>
    <row r="4" spans="1:11" ht="11.25">
      <c r="A4" s="174" t="s">
        <v>213</v>
      </c>
      <c r="B4" s="70"/>
      <c r="C4" s="70"/>
      <c r="D4" s="70"/>
      <c r="E4" s="70"/>
      <c r="F4" s="70"/>
      <c r="G4" s="71"/>
      <c r="H4" s="70"/>
      <c r="I4" s="70"/>
      <c r="J4" s="71"/>
      <c r="K4" s="70"/>
    </row>
    <row r="5" spans="1:11" ht="11.25">
      <c r="A5" s="175"/>
      <c r="B5" s="72" t="s">
        <v>145</v>
      </c>
      <c r="C5" s="72" t="s">
        <v>146</v>
      </c>
      <c r="D5" s="72" t="s">
        <v>147</v>
      </c>
      <c r="E5" s="72" t="s">
        <v>148</v>
      </c>
      <c r="F5" s="72" t="s">
        <v>149</v>
      </c>
      <c r="G5" s="72" t="s">
        <v>150</v>
      </c>
      <c r="H5" s="72" t="s">
        <v>151</v>
      </c>
      <c r="I5" s="72" t="s">
        <v>152</v>
      </c>
      <c r="J5" s="72" t="s">
        <v>153</v>
      </c>
      <c r="K5" s="73" t="s">
        <v>154</v>
      </c>
    </row>
    <row r="6" spans="1:11" ht="11.25">
      <c r="A6" s="175"/>
      <c r="B6" s="72" t="s">
        <v>155</v>
      </c>
      <c r="C6" s="72"/>
      <c r="D6" s="72" t="s">
        <v>155</v>
      </c>
      <c r="E6" s="72" t="s">
        <v>156</v>
      </c>
      <c r="F6" s="72" t="s">
        <v>157</v>
      </c>
      <c r="G6" s="74" t="s">
        <v>158</v>
      </c>
      <c r="H6" s="74" t="s">
        <v>159</v>
      </c>
      <c r="I6" s="72" t="s">
        <v>160</v>
      </c>
      <c r="J6" s="74" t="s">
        <v>161</v>
      </c>
      <c r="K6" s="74" t="s">
        <v>162</v>
      </c>
    </row>
    <row r="7" spans="1:11" ht="11.25">
      <c r="A7" s="176"/>
      <c r="B7" s="76"/>
      <c r="C7" s="76"/>
      <c r="D7" s="76"/>
      <c r="E7" s="76"/>
      <c r="F7" s="76" t="s">
        <v>163</v>
      </c>
      <c r="G7" s="76"/>
      <c r="H7" s="76"/>
      <c r="I7" s="76"/>
      <c r="J7" s="76"/>
      <c r="K7" s="77"/>
    </row>
    <row r="8" spans="1:11" ht="11.25">
      <c r="A8" s="48" t="s">
        <v>108</v>
      </c>
      <c r="B8" s="23">
        <v>3</v>
      </c>
      <c r="C8" s="23">
        <v>3</v>
      </c>
      <c r="D8" s="23">
        <v>1</v>
      </c>
      <c r="E8" s="23">
        <v>0</v>
      </c>
      <c r="F8" s="75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11.25">
      <c r="A9" s="48" t="s">
        <v>110</v>
      </c>
      <c r="B9" s="23">
        <v>25</v>
      </c>
      <c r="C9" s="23">
        <v>19</v>
      </c>
      <c r="D9" s="23">
        <v>11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11.25">
      <c r="A10" s="48" t="s">
        <v>111</v>
      </c>
      <c r="B10" s="23">
        <v>7</v>
      </c>
      <c r="C10" s="23">
        <v>6</v>
      </c>
      <c r="D10" s="23">
        <v>23</v>
      </c>
      <c r="E10" s="23">
        <v>22</v>
      </c>
      <c r="F10" s="23">
        <v>11</v>
      </c>
      <c r="G10" s="23">
        <v>11</v>
      </c>
      <c r="H10" s="23">
        <v>0</v>
      </c>
      <c r="I10" s="23">
        <v>11</v>
      </c>
      <c r="J10" s="23">
        <v>0</v>
      </c>
      <c r="K10" s="23">
        <v>0</v>
      </c>
    </row>
    <row r="11" spans="1:11" ht="11.25">
      <c r="A11" s="48" t="s">
        <v>124</v>
      </c>
      <c r="B11" s="23">
        <v>4</v>
      </c>
      <c r="C11" s="23">
        <v>7</v>
      </c>
      <c r="D11" s="23">
        <v>4</v>
      </c>
      <c r="E11" s="23">
        <v>4</v>
      </c>
      <c r="F11" s="23">
        <v>4</v>
      </c>
      <c r="G11" s="23">
        <v>4</v>
      </c>
      <c r="H11" s="23">
        <v>0</v>
      </c>
      <c r="I11" s="23">
        <v>0</v>
      </c>
      <c r="J11" s="23">
        <v>0</v>
      </c>
      <c r="K11" s="23">
        <v>0</v>
      </c>
    </row>
    <row r="12" spans="1:11" ht="11.25">
      <c r="A12" s="48" t="s">
        <v>112</v>
      </c>
      <c r="B12" s="23">
        <v>3</v>
      </c>
      <c r="C12" s="23">
        <v>4</v>
      </c>
      <c r="D12" s="23">
        <v>4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1.25">
      <c r="A13" s="48" t="s">
        <v>113</v>
      </c>
      <c r="B13" s="23">
        <v>11</v>
      </c>
      <c r="C13" s="23">
        <v>19</v>
      </c>
      <c r="D13" s="23">
        <v>47</v>
      </c>
      <c r="E13" s="23">
        <v>46</v>
      </c>
      <c r="F13" s="23">
        <v>27</v>
      </c>
      <c r="G13" s="23">
        <v>27</v>
      </c>
      <c r="H13" s="23">
        <v>5</v>
      </c>
      <c r="I13" s="23">
        <v>14</v>
      </c>
      <c r="J13" s="23">
        <v>0</v>
      </c>
      <c r="K13" s="23">
        <v>0</v>
      </c>
    </row>
    <row r="14" spans="1:11" ht="11.25">
      <c r="A14" s="48" t="s">
        <v>114</v>
      </c>
      <c r="B14" s="23">
        <v>15</v>
      </c>
      <c r="C14" s="23">
        <v>13</v>
      </c>
      <c r="D14" s="23">
        <v>2</v>
      </c>
      <c r="E14" s="23">
        <v>1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</row>
    <row r="15" spans="1:11" ht="11.25">
      <c r="A15" s="48" t="s">
        <v>115</v>
      </c>
      <c r="B15" s="23">
        <v>4</v>
      </c>
      <c r="C15" s="23">
        <v>7</v>
      </c>
      <c r="D15" s="23">
        <v>4</v>
      </c>
      <c r="E15" s="23">
        <v>4</v>
      </c>
      <c r="F15" s="23">
        <v>0</v>
      </c>
      <c r="G15" s="23">
        <v>0</v>
      </c>
      <c r="H15" s="23">
        <v>0</v>
      </c>
      <c r="I15" s="23">
        <v>4</v>
      </c>
      <c r="J15" s="23">
        <v>0</v>
      </c>
      <c r="K15" s="23">
        <v>0</v>
      </c>
    </row>
    <row r="16" spans="1:11" ht="11.25">
      <c r="A16" s="48" t="s">
        <v>116</v>
      </c>
      <c r="B16" s="23">
        <v>3</v>
      </c>
      <c r="C16" s="23">
        <v>3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1.25">
      <c r="A17" s="48" t="s">
        <v>117</v>
      </c>
      <c r="B17" s="23">
        <v>10</v>
      </c>
      <c r="C17" s="23">
        <v>11</v>
      </c>
      <c r="D17" s="23">
        <v>8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1.25">
      <c r="A18" s="48" t="s">
        <v>139</v>
      </c>
      <c r="B18" s="23">
        <v>8</v>
      </c>
      <c r="C18" s="23">
        <v>7</v>
      </c>
      <c r="D18" s="23">
        <v>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48" t="s">
        <v>140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1.25">
      <c r="A20" s="48" t="s">
        <v>125</v>
      </c>
      <c r="B20" s="23">
        <v>11</v>
      </c>
      <c r="C20" s="23">
        <v>17</v>
      </c>
      <c r="D20" s="23">
        <v>13</v>
      </c>
      <c r="E20" s="23">
        <v>15</v>
      </c>
      <c r="F20" s="23">
        <v>8</v>
      </c>
      <c r="G20" s="23">
        <v>3</v>
      </c>
      <c r="H20" s="23">
        <v>2</v>
      </c>
      <c r="I20" s="23">
        <v>5</v>
      </c>
      <c r="J20" s="23">
        <v>5</v>
      </c>
      <c r="K20" s="23">
        <v>0</v>
      </c>
    </row>
    <row r="21" spans="1:11" ht="11.25">
      <c r="A21" s="48" t="s">
        <v>118</v>
      </c>
      <c r="B21" s="23">
        <v>60</v>
      </c>
      <c r="C21" s="23">
        <v>52</v>
      </c>
      <c r="D21" s="23">
        <v>18</v>
      </c>
      <c r="E21" s="23">
        <v>18</v>
      </c>
      <c r="F21" s="23">
        <v>8</v>
      </c>
      <c r="G21" s="23">
        <v>8</v>
      </c>
      <c r="H21" s="23">
        <v>1</v>
      </c>
      <c r="I21" s="23">
        <v>9</v>
      </c>
      <c r="J21" s="23">
        <v>0</v>
      </c>
      <c r="K21" s="23">
        <v>0</v>
      </c>
    </row>
    <row r="22" spans="1:11" ht="11.25">
      <c r="A22" s="48" t="s">
        <v>119</v>
      </c>
      <c r="B22" s="23">
        <v>45</v>
      </c>
      <c r="C22" s="23">
        <v>63</v>
      </c>
      <c r="D22" s="23">
        <v>19</v>
      </c>
      <c r="E22" s="23">
        <v>15</v>
      </c>
      <c r="F22" s="23">
        <v>9</v>
      </c>
      <c r="G22" s="23">
        <v>9</v>
      </c>
      <c r="H22" s="23">
        <v>0</v>
      </c>
      <c r="I22" s="23">
        <v>6</v>
      </c>
      <c r="J22" s="23">
        <v>0</v>
      </c>
      <c r="K22" s="23">
        <v>0</v>
      </c>
    </row>
    <row r="23" spans="1:11" ht="11.25">
      <c r="A23" s="48" t="s">
        <v>120</v>
      </c>
      <c r="B23" s="23">
        <v>3</v>
      </c>
      <c r="C23" s="23">
        <v>4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11.25">
      <c r="A24" s="48" t="s">
        <v>121</v>
      </c>
      <c r="B24" s="23">
        <v>8</v>
      </c>
      <c r="C24" s="23">
        <v>9</v>
      </c>
      <c r="D24" s="23">
        <v>10</v>
      </c>
      <c r="E24" s="23">
        <v>9</v>
      </c>
      <c r="F24" s="23">
        <v>1</v>
      </c>
      <c r="G24" s="23">
        <v>1</v>
      </c>
      <c r="H24" s="23">
        <v>0</v>
      </c>
      <c r="I24" s="23">
        <v>8</v>
      </c>
      <c r="J24" s="23">
        <v>0</v>
      </c>
      <c r="K24" s="23">
        <v>0</v>
      </c>
    </row>
    <row r="25" spans="1:11" ht="11.25">
      <c r="A25" s="48" t="s">
        <v>141</v>
      </c>
      <c r="B25" s="23">
        <v>1</v>
      </c>
      <c r="C25" s="23">
        <v>0</v>
      </c>
      <c r="D25" s="23">
        <v>24</v>
      </c>
      <c r="E25" s="23">
        <v>24</v>
      </c>
      <c r="F25" s="23">
        <v>10</v>
      </c>
      <c r="G25" s="23">
        <v>10</v>
      </c>
      <c r="H25" s="23">
        <v>4</v>
      </c>
      <c r="I25" s="23">
        <v>10</v>
      </c>
      <c r="J25" s="23">
        <v>0</v>
      </c>
      <c r="K25" s="23">
        <v>0</v>
      </c>
    </row>
    <row r="26" spans="1:11" ht="11.25">
      <c r="A26" s="48" t="s">
        <v>142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122</v>
      </c>
      <c r="B27" s="23">
        <v>9</v>
      </c>
      <c r="C27" s="23">
        <v>13</v>
      </c>
      <c r="D27" s="23">
        <v>37</v>
      </c>
      <c r="E27" s="23">
        <v>37</v>
      </c>
      <c r="F27" s="23">
        <v>17</v>
      </c>
      <c r="G27" s="23">
        <v>12</v>
      </c>
      <c r="H27" s="23">
        <v>1</v>
      </c>
      <c r="I27" s="23">
        <v>19</v>
      </c>
      <c r="J27" s="23">
        <v>5</v>
      </c>
      <c r="K27" s="23">
        <v>0</v>
      </c>
    </row>
    <row r="28" spans="1:11" ht="11.25">
      <c r="A28" s="48" t="s">
        <v>123</v>
      </c>
      <c r="B28" s="23">
        <v>26</v>
      </c>
      <c r="C28" s="23">
        <v>20</v>
      </c>
      <c r="D28" s="23">
        <v>28</v>
      </c>
      <c r="E28" s="23">
        <v>22</v>
      </c>
      <c r="F28" s="23">
        <v>9</v>
      </c>
      <c r="G28" s="23">
        <v>7</v>
      </c>
      <c r="H28" s="23">
        <v>3</v>
      </c>
      <c r="I28" s="23">
        <v>10</v>
      </c>
      <c r="J28" s="23">
        <v>2</v>
      </c>
      <c r="K28" s="23">
        <v>0</v>
      </c>
    </row>
    <row r="29" spans="1:11" ht="11.25">
      <c r="A29" s="48" t="s">
        <v>126</v>
      </c>
      <c r="B29" s="23">
        <v>6</v>
      </c>
      <c r="C29" s="23">
        <v>10</v>
      </c>
      <c r="D29" s="23">
        <v>6</v>
      </c>
      <c r="E29" s="23">
        <v>4</v>
      </c>
      <c r="F29" s="23">
        <v>2</v>
      </c>
      <c r="G29" s="23">
        <v>2</v>
      </c>
      <c r="H29" s="23">
        <v>0</v>
      </c>
      <c r="I29" s="23">
        <v>2</v>
      </c>
      <c r="J29" s="23">
        <v>0</v>
      </c>
      <c r="K29" s="23">
        <v>0</v>
      </c>
    </row>
    <row r="30" spans="1:11" ht="11.25">
      <c r="A30" s="48" t="s">
        <v>127</v>
      </c>
      <c r="B30" s="23">
        <v>5</v>
      </c>
      <c r="C30" s="23">
        <v>2</v>
      </c>
      <c r="D30" s="23">
        <v>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11.25">
      <c r="A31" s="48" t="s">
        <v>128</v>
      </c>
      <c r="B31" s="23">
        <v>15</v>
      </c>
      <c r="C31" s="23">
        <v>21</v>
      </c>
      <c r="D31" s="23">
        <v>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1" ht="11.25">
      <c r="A32" s="48" t="s">
        <v>129</v>
      </c>
      <c r="B32" s="23">
        <v>17</v>
      </c>
      <c r="C32" s="23">
        <v>44</v>
      </c>
      <c r="D32" s="23">
        <v>128</v>
      </c>
      <c r="E32" s="23">
        <v>115</v>
      </c>
      <c r="F32" s="23">
        <v>66</v>
      </c>
      <c r="G32" s="23">
        <v>66</v>
      </c>
      <c r="H32" s="23">
        <v>10</v>
      </c>
      <c r="I32" s="23">
        <v>36</v>
      </c>
      <c r="J32" s="23">
        <v>0</v>
      </c>
      <c r="K32" s="23">
        <v>0</v>
      </c>
    </row>
    <row r="33" spans="1:11" ht="11.25">
      <c r="A33" s="48" t="s">
        <v>133</v>
      </c>
      <c r="B33" s="23">
        <v>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1.25">
      <c r="A34" s="48" t="s">
        <v>130</v>
      </c>
      <c r="B34" s="23">
        <v>26</v>
      </c>
      <c r="C34" s="23">
        <v>20</v>
      </c>
      <c r="D34" s="23">
        <v>6</v>
      </c>
      <c r="E34" s="23">
        <v>10</v>
      </c>
      <c r="F34" s="23">
        <v>8</v>
      </c>
      <c r="G34" s="23">
        <v>5</v>
      </c>
      <c r="H34" s="23">
        <v>2</v>
      </c>
      <c r="I34" s="23">
        <v>0</v>
      </c>
      <c r="J34" s="23">
        <v>3</v>
      </c>
      <c r="K34" s="23">
        <v>0</v>
      </c>
    </row>
    <row r="35" spans="1:11" ht="11.25">
      <c r="A35" s="48" t="s">
        <v>134</v>
      </c>
      <c r="B35" s="48">
        <f>SUM(B8:B34)</f>
        <v>326</v>
      </c>
      <c r="C35" s="48">
        <f aca="true" t="shared" si="0" ref="C35:K35">SUM(C8:C34)</f>
        <v>374</v>
      </c>
      <c r="D35" s="48">
        <f t="shared" si="0"/>
        <v>405</v>
      </c>
      <c r="E35" s="48">
        <f t="shared" si="0"/>
        <v>346</v>
      </c>
      <c r="F35" s="48">
        <f t="shared" si="0"/>
        <v>180</v>
      </c>
      <c r="G35" s="48">
        <f t="shared" si="0"/>
        <v>165</v>
      </c>
      <c r="H35" s="48">
        <f t="shared" si="0"/>
        <v>28</v>
      </c>
      <c r="I35" s="48">
        <f t="shared" si="0"/>
        <v>135</v>
      </c>
      <c r="J35" s="48">
        <f t="shared" si="0"/>
        <v>15</v>
      </c>
      <c r="K35" s="48">
        <f t="shared" si="0"/>
        <v>0</v>
      </c>
    </row>
    <row r="36" ht="11.25">
      <c r="A36" s="19" t="s">
        <v>164</v>
      </c>
    </row>
    <row r="37" ht="11.25">
      <c r="A37" s="19" t="s">
        <v>165</v>
      </c>
    </row>
    <row r="38" ht="11.25">
      <c r="A38" s="19" t="s">
        <v>166</v>
      </c>
    </row>
    <row r="39" ht="11.25">
      <c r="A39" s="19" t="s">
        <v>167</v>
      </c>
    </row>
    <row r="40" ht="11.25">
      <c r="A40" s="19" t="s">
        <v>168</v>
      </c>
    </row>
    <row r="41" ht="11.25">
      <c r="A41" s="19" t="s">
        <v>416</v>
      </c>
    </row>
  </sheetData>
  <sheetProtection/>
  <mergeCells count="1">
    <mergeCell ref="A4:A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6:P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spans="1:6" ht="11.25">
      <c r="A1" s="32" t="s">
        <v>423</v>
      </c>
      <c r="B1" s="32"/>
      <c r="C1" s="32"/>
      <c r="D1" s="32"/>
      <c r="E1" s="32"/>
      <c r="F1" s="32"/>
    </row>
    <row r="4" spans="1:11" ht="11.25">
      <c r="A4" s="174" t="s">
        <v>214</v>
      </c>
      <c r="B4" s="70"/>
      <c r="C4" s="70"/>
      <c r="D4" s="70"/>
      <c r="E4" s="70"/>
      <c r="F4" s="70"/>
      <c r="G4" s="71"/>
      <c r="H4" s="70"/>
      <c r="I4" s="70"/>
      <c r="J4" s="71"/>
      <c r="K4" s="70"/>
    </row>
    <row r="5" spans="1:11" ht="11.25">
      <c r="A5" s="175"/>
      <c r="B5" s="72" t="s">
        <v>145</v>
      </c>
      <c r="C5" s="72" t="s">
        <v>146</v>
      </c>
      <c r="D5" s="72" t="s">
        <v>147</v>
      </c>
      <c r="E5" s="72" t="s">
        <v>148</v>
      </c>
      <c r="F5" s="72" t="s">
        <v>149</v>
      </c>
      <c r="G5" s="72" t="s">
        <v>150</v>
      </c>
      <c r="H5" s="72" t="s">
        <v>151</v>
      </c>
      <c r="I5" s="72" t="s">
        <v>152</v>
      </c>
      <c r="J5" s="72" t="s">
        <v>153</v>
      </c>
      <c r="K5" s="73" t="s">
        <v>154</v>
      </c>
    </row>
    <row r="6" spans="1:11" ht="11.25">
      <c r="A6" s="175"/>
      <c r="B6" s="72" t="s">
        <v>155</v>
      </c>
      <c r="C6" s="72"/>
      <c r="D6" s="72" t="s">
        <v>155</v>
      </c>
      <c r="E6" s="72" t="s">
        <v>156</v>
      </c>
      <c r="F6" s="72" t="s">
        <v>157</v>
      </c>
      <c r="G6" s="74" t="s">
        <v>158</v>
      </c>
      <c r="H6" s="74" t="s">
        <v>159</v>
      </c>
      <c r="I6" s="72" t="s">
        <v>160</v>
      </c>
      <c r="J6" s="74" t="s">
        <v>161</v>
      </c>
      <c r="K6" s="74" t="s">
        <v>162</v>
      </c>
    </row>
    <row r="7" spans="1:11" ht="11.25">
      <c r="A7" s="176"/>
      <c r="B7" s="76"/>
      <c r="C7" s="76"/>
      <c r="D7" s="76"/>
      <c r="E7" s="76"/>
      <c r="F7" s="76" t="s">
        <v>163</v>
      </c>
      <c r="G7" s="76"/>
      <c r="H7" s="76"/>
      <c r="I7" s="76"/>
      <c r="J7" s="76"/>
      <c r="K7" s="77"/>
    </row>
    <row r="8" spans="1:11" ht="11.25">
      <c r="A8" s="48" t="s">
        <v>108</v>
      </c>
      <c r="B8" s="23">
        <v>30</v>
      </c>
      <c r="C8" s="23">
        <v>26</v>
      </c>
      <c r="D8" s="23">
        <v>4</v>
      </c>
      <c r="E8" s="23">
        <v>4</v>
      </c>
      <c r="F8" s="75">
        <v>1</v>
      </c>
      <c r="G8" s="23">
        <v>1</v>
      </c>
      <c r="H8" s="23">
        <v>2</v>
      </c>
      <c r="I8" s="23">
        <v>1</v>
      </c>
      <c r="J8" s="23">
        <v>0</v>
      </c>
      <c r="K8" s="23">
        <v>0</v>
      </c>
    </row>
    <row r="9" spans="1:11" ht="11.25">
      <c r="A9" s="48" t="s">
        <v>110</v>
      </c>
      <c r="B9" s="23">
        <v>61</v>
      </c>
      <c r="C9" s="23">
        <v>68</v>
      </c>
      <c r="D9" s="23">
        <v>9</v>
      </c>
      <c r="E9" s="23">
        <v>6</v>
      </c>
      <c r="F9" s="23">
        <v>1</v>
      </c>
      <c r="G9" s="23">
        <v>1</v>
      </c>
      <c r="H9" s="23">
        <v>2</v>
      </c>
      <c r="I9" s="23">
        <v>3</v>
      </c>
      <c r="J9" s="23">
        <v>0</v>
      </c>
      <c r="K9" s="23">
        <v>0</v>
      </c>
    </row>
    <row r="10" spans="1:11" ht="11.25">
      <c r="A10" s="48" t="s">
        <v>111</v>
      </c>
      <c r="B10" s="23">
        <v>26</v>
      </c>
      <c r="C10" s="23">
        <v>21</v>
      </c>
      <c r="D10" s="23">
        <v>14</v>
      </c>
      <c r="E10" s="23">
        <v>14</v>
      </c>
      <c r="F10" s="23">
        <v>4</v>
      </c>
      <c r="G10" s="23">
        <v>3</v>
      </c>
      <c r="H10" s="23">
        <v>7</v>
      </c>
      <c r="I10" s="23">
        <v>3</v>
      </c>
      <c r="J10" s="23">
        <v>1</v>
      </c>
      <c r="K10" s="23">
        <v>0</v>
      </c>
    </row>
    <row r="11" spans="1:11" ht="11.25">
      <c r="A11" s="48" t="s">
        <v>124</v>
      </c>
      <c r="B11" s="23">
        <v>30</v>
      </c>
      <c r="C11" s="23">
        <v>32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1.25">
      <c r="A12" s="48" t="s">
        <v>112</v>
      </c>
      <c r="B12" s="23">
        <v>22</v>
      </c>
      <c r="C12" s="23">
        <v>27</v>
      </c>
      <c r="D12" s="23">
        <v>18</v>
      </c>
      <c r="E12" s="23">
        <v>18</v>
      </c>
      <c r="F12" s="23">
        <v>5</v>
      </c>
      <c r="G12" s="23">
        <v>4</v>
      </c>
      <c r="H12" s="23">
        <v>10</v>
      </c>
      <c r="I12" s="23">
        <v>3</v>
      </c>
      <c r="J12" s="23">
        <v>1</v>
      </c>
      <c r="K12" s="23">
        <v>0</v>
      </c>
    </row>
    <row r="13" spans="1:11" ht="11.25">
      <c r="A13" s="48" t="s">
        <v>113</v>
      </c>
      <c r="B13" s="23">
        <v>39</v>
      </c>
      <c r="C13" s="23">
        <v>39</v>
      </c>
      <c r="D13" s="23">
        <v>14</v>
      </c>
      <c r="E13" s="23">
        <v>14</v>
      </c>
      <c r="F13" s="23">
        <v>6</v>
      </c>
      <c r="G13" s="23">
        <v>6</v>
      </c>
      <c r="H13" s="23">
        <v>2</v>
      </c>
      <c r="I13" s="23">
        <v>6</v>
      </c>
      <c r="J13" s="23">
        <v>0</v>
      </c>
      <c r="K13" s="23">
        <v>0</v>
      </c>
    </row>
    <row r="14" spans="1:11" ht="11.25">
      <c r="A14" s="48" t="s">
        <v>114</v>
      </c>
      <c r="B14" s="23">
        <v>53</v>
      </c>
      <c r="C14" s="23">
        <v>60</v>
      </c>
      <c r="D14" s="23">
        <v>21</v>
      </c>
      <c r="E14" s="23">
        <v>20</v>
      </c>
      <c r="F14" s="23">
        <v>7</v>
      </c>
      <c r="G14" s="23">
        <v>5</v>
      </c>
      <c r="H14" s="23">
        <v>9</v>
      </c>
      <c r="I14" s="23">
        <v>6</v>
      </c>
      <c r="J14" s="23">
        <v>0</v>
      </c>
      <c r="K14" s="23">
        <v>2</v>
      </c>
    </row>
    <row r="15" spans="1:11" ht="11.25">
      <c r="A15" s="48" t="s">
        <v>115</v>
      </c>
      <c r="B15" s="23">
        <v>20</v>
      </c>
      <c r="C15" s="23">
        <v>21</v>
      </c>
      <c r="D15" s="23">
        <v>5</v>
      </c>
      <c r="E15" s="23">
        <v>2</v>
      </c>
      <c r="F15" s="23">
        <v>0</v>
      </c>
      <c r="G15" s="23">
        <v>0</v>
      </c>
      <c r="H15" s="23">
        <v>2</v>
      </c>
      <c r="I15" s="23">
        <v>0</v>
      </c>
      <c r="J15" s="23">
        <v>0</v>
      </c>
      <c r="K15" s="23">
        <v>0</v>
      </c>
    </row>
    <row r="16" spans="1:11" ht="11.25">
      <c r="A16" s="48" t="s">
        <v>116</v>
      </c>
      <c r="B16" s="23">
        <v>3</v>
      </c>
      <c r="C16" s="23">
        <v>2</v>
      </c>
      <c r="D16" s="23">
        <v>2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1.25">
      <c r="A17" s="48" t="s">
        <v>117</v>
      </c>
      <c r="B17" s="23">
        <v>14</v>
      </c>
      <c r="C17" s="23">
        <v>14</v>
      </c>
      <c r="D17" s="23">
        <v>29</v>
      </c>
      <c r="E17" s="23">
        <v>29</v>
      </c>
      <c r="F17" s="23">
        <v>11</v>
      </c>
      <c r="G17" s="23">
        <v>4</v>
      </c>
      <c r="H17" s="23">
        <v>20</v>
      </c>
      <c r="I17" s="23">
        <v>5</v>
      </c>
      <c r="J17" s="23">
        <v>7</v>
      </c>
      <c r="K17" s="23">
        <v>0</v>
      </c>
    </row>
    <row r="18" spans="1:11" ht="11.25">
      <c r="A18" s="48" t="s">
        <v>139</v>
      </c>
      <c r="B18" s="23">
        <v>11</v>
      </c>
      <c r="C18" s="23">
        <v>10</v>
      </c>
      <c r="D18" s="23">
        <v>4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48" t="s">
        <v>140</v>
      </c>
      <c r="B19" s="23">
        <v>5</v>
      </c>
      <c r="C19" s="23">
        <v>3</v>
      </c>
      <c r="D19" s="23">
        <v>4</v>
      </c>
      <c r="E19" s="23">
        <v>3</v>
      </c>
      <c r="F19" s="23">
        <v>0</v>
      </c>
      <c r="G19" s="23">
        <v>0</v>
      </c>
      <c r="H19" s="23">
        <v>2</v>
      </c>
      <c r="I19" s="23">
        <v>1</v>
      </c>
      <c r="J19" s="23">
        <v>0</v>
      </c>
      <c r="K19" s="23">
        <v>0</v>
      </c>
    </row>
    <row r="20" spans="1:11" ht="11.25">
      <c r="A20" s="48" t="s">
        <v>125</v>
      </c>
      <c r="B20" s="23">
        <v>34</v>
      </c>
      <c r="C20" s="23">
        <v>45</v>
      </c>
      <c r="D20" s="23">
        <v>15</v>
      </c>
      <c r="E20" s="23">
        <v>14</v>
      </c>
      <c r="F20" s="23">
        <v>7</v>
      </c>
      <c r="G20" s="23">
        <v>6</v>
      </c>
      <c r="H20" s="23">
        <v>4</v>
      </c>
      <c r="I20" s="23">
        <v>3</v>
      </c>
      <c r="J20" s="23">
        <v>1</v>
      </c>
      <c r="K20" s="23">
        <v>0</v>
      </c>
    </row>
    <row r="21" spans="1:11" ht="11.25">
      <c r="A21" s="48" t="s">
        <v>118</v>
      </c>
      <c r="B21" s="23">
        <v>183</v>
      </c>
      <c r="C21" s="23">
        <v>170</v>
      </c>
      <c r="D21" s="23">
        <v>55</v>
      </c>
      <c r="E21" s="23">
        <v>15</v>
      </c>
      <c r="F21" s="23">
        <v>5</v>
      </c>
      <c r="G21" s="23">
        <v>5</v>
      </c>
      <c r="H21" s="23">
        <v>10</v>
      </c>
      <c r="I21" s="23">
        <v>0</v>
      </c>
      <c r="J21" s="23">
        <v>0</v>
      </c>
      <c r="K21" s="23">
        <v>0</v>
      </c>
    </row>
    <row r="22" spans="1:11" ht="11.25">
      <c r="A22" s="48" t="s">
        <v>119</v>
      </c>
      <c r="B22" s="23">
        <v>65</v>
      </c>
      <c r="C22" s="23">
        <v>37</v>
      </c>
      <c r="D22" s="23">
        <v>16</v>
      </c>
      <c r="E22" s="23">
        <v>12</v>
      </c>
      <c r="F22" s="23">
        <v>3</v>
      </c>
      <c r="G22" s="23">
        <v>3</v>
      </c>
      <c r="H22" s="23">
        <v>7</v>
      </c>
      <c r="I22" s="23">
        <v>2</v>
      </c>
      <c r="J22" s="23">
        <v>0</v>
      </c>
      <c r="K22" s="23">
        <v>0</v>
      </c>
    </row>
    <row r="23" spans="1:11" ht="11.25">
      <c r="A23" s="48" t="s">
        <v>120</v>
      </c>
      <c r="B23" s="23">
        <v>14</v>
      </c>
      <c r="C23" s="23">
        <v>14</v>
      </c>
      <c r="D23" s="23">
        <v>4</v>
      </c>
      <c r="E23" s="23">
        <v>4</v>
      </c>
      <c r="F23" s="23">
        <v>1</v>
      </c>
      <c r="G23" s="23">
        <v>1</v>
      </c>
      <c r="H23" s="23">
        <v>3</v>
      </c>
      <c r="I23" s="23">
        <v>0</v>
      </c>
      <c r="J23" s="23">
        <v>0</v>
      </c>
      <c r="K23" s="23">
        <v>0</v>
      </c>
    </row>
    <row r="24" spans="1:11" ht="11.25">
      <c r="A24" s="48" t="s">
        <v>121</v>
      </c>
      <c r="B24" s="23">
        <v>42</v>
      </c>
      <c r="C24" s="23">
        <v>53</v>
      </c>
      <c r="D24" s="23">
        <v>25</v>
      </c>
      <c r="E24" s="23">
        <v>15</v>
      </c>
      <c r="F24" s="23">
        <v>6</v>
      </c>
      <c r="G24" s="23">
        <v>2</v>
      </c>
      <c r="H24" s="23">
        <v>9</v>
      </c>
      <c r="I24" s="23">
        <v>2</v>
      </c>
      <c r="J24" s="23">
        <v>2</v>
      </c>
      <c r="K24" s="23">
        <v>2</v>
      </c>
    </row>
    <row r="25" spans="1:11" ht="11.25">
      <c r="A25" s="48" t="s">
        <v>141</v>
      </c>
      <c r="B25" s="23">
        <v>4</v>
      </c>
      <c r="C25" s="23">
        <v>4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1.25">
      <c r="A26" s="48" t="s">
        <v>142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122</v>
      </c>
      <c r="B27" s="23">
        <v>64</v>
      </c>
      <c r="C27" s="23">
        <v>21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1.25">
      <c r="A28" s="48" t="s">
        <v>123</v>
      </c>
      <c r="B28" s="23">
        <v>88</v>
      </c>
      <c r="C28" s="23">
        <v>72</v>
      </c>
      <c r="D28" s="23">
        <v>46</v>
      </c>
      <c r="E28" s="23">
        <v>43</v>
      </c>
      <c r="F28" s="23">
        <v>16</v>
      </c>
      <c r="G28" s="23">
        <v>9</v>
      </c>
      <c r="H28" s="23">
        <v>18</v>
      </c>
      <c r="I28" s="23">
        <v>9</v>
      </c>
      <c r="J28" s="23">
        <v>7</v>
      </c>
      <c r="K28" s="23">
        <v>0</v>
      </c>
    </row>
    <row r="29" spans="1:11" ht="11.25">
      <c r="A29" s="48" t="s">
        <v>126</v>
      </c>
      <c r="B29" s="23">
        <v>39</v>
      </c>
      <c r="C29" s="23">
        <v>37</v>
      </c>
      <c r="D29" s="23">
        <v>2</v>
      </c>
      <c r="E29" s="23">
        <v>10</v>
      </c>
      <c r="F29" s="23">
        <v>6</v>
      </c>
      <c r="G29" s="23">
        <v>6</v>
      </c>
      <c r="H29" s="23">
        <v>3</v>
      </c>
      <c r="I29" s="23">
        <v>1</v>
      </c>
      <c r="J29" s="23">
        <v>0</v>
      </c>
      <c r="K29" s="23">
        <v>0</v>
      </c>
    </row>
    <row r="30" spans="1:11" ht="11.25">
      <c r="A30" s="48" t="s">
        <v>127</v>
      </c>
      <c r="B30" s="23">
        <v>28</v>
      </c>
      <c r="C30" s="23">
        <v>20</v>
      </c>
      <c r="D30" s="23">
        <v>18</v>
      </c>
      <c r="E30" s="23">
        <v>18</v>
      </c>
      <c r="F30" s="23">
        <v>10</v>
      </c>
      <c r="G30" s="23">
        <v>9</v>
      </c>
      <c r="H30" s="23">
        <v>8</v>
      </c>
      <c r="I30" s="23">
        <v>0</v>
      </c>
      <c r="J30" s="23">
        <v>1</v>
      </c>
      <c r="K30" s="23">
        <v>0</v>
      </c>
    </row>
    <row r="31" spans="1:11" ht="11.25">
      <c r="A31" s="48" t="s">
        <v>128</v>
      </c>
      <c r="B31" s="23">
        <v>38</v>
      </c>
      <c r="C31" s="23">
        <v>36</v>
      </c>
      <c r="D31" s="23">
        <v>24</v>
      </c>
      <c r="E31" s="23">
        <v>24</v>
      </c>
      <c r="F31" s="23">
        <v>14</v>
      </c>
      <c r="G31" s="23">
        <v>14</v>
      </c>
      <c r="H31" s="23">
        <v>9</v>
      </c>
      <c r="I31" s="23">
        <v>1</v>
      </c>
      <c r="J31" s="23">
        <v>0</v>
      </c>
      <c r="K31" s="23">
        <v>0</v>
      </c>
    </row>
    <row r="32" spans="1:11" ht="11.25">
      <c r="A32" s="48" t="s">
        <v>129</v>
      </c>
      <c r="B32" s="23">
        <v>114</v>
      </c>
      <c r="C32" s="23">
        <v>116</v>
      </c>
      <c r="D32" s="23">
        <v>135</v>
      </c>
      <c r="E32" s="23">
        <v>107</v>
      </c>
      <c r="F32" s="23">
        <v>52</v>
      </c>
      <c r="G32" s="23">
        <v>52</v>
      </c>
      <c r="H32" s="23">
        <v>29</v>
      </c>
      <c r="I32" s="23">
        <v>22</v>
      </c>
      <c r="J32" s="23">
        <v>0</v>
      </c>
      <c r="K32" s="23">
        <v>0</v>
      </c>
    </row>
    <row r="33" spans="1:11" ht="11.25">
      <c r="A33" s="48" t="s">
        <v>133</v>
      </c>
      <c r="B33" s="23">
        <v>19</v>
      </c>
      <c r="C33" s="23">
        <v>10</v>
      </c>
      <c r="D33" s="23">
        <v>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1.25">
      <c r="A34" s="48" t="s">
        <v>130</v>
      </c>
      <c r="B34" s="23">
        <v>82</v>
      </c>
      <c r="C34" s="23">
        <v>83</v>
      </c>
      <c r="D34" s="23">
        <v>12</v>
      </c>
      <c r="E34" s="23">
        <v>38</v>
      </c>
      <c r="F34" s="23">
        <v>14</v>
      </c>
      <c r="G34" s="23">
        <v>10</v>
      </c>
      <c r="H34" s="23">
        <v>19</v>
      </c>
      <c r="I34" s="23">
        <v>5</v>
      </c>
      <c r="J34" s="23">
        <v>4</v>
      </c>
      <c r="K34" s="23">
        <v>0</v>
      </c>
    </row>
    <row r="35" spans="1:11" ht="11.25">
      <c r="A35" s="48" t="s">
        <v>134</v>
      </c>
      <c r="B35" s="48">
        <f>SUM(B8:B34)</f>
        <v>1128</v>
      </c>
      <c r="C35" s="48">
        <f aca="true" t="shared" si="0" ref="C35:K35">SUM(C8:C34)</f>
        <v>1041</v>
      </c>
      <c r="D35" s="48">
        <f t="shared" si="0"/>
        <v>482</v>
      </c>
      <c r="E35" s="48">
        <f t="shared" si="0"/>
        <v>410</v>
      </c>
      <c r="F35" s="48">
        <f t="shared" si="0"/>
        <v>169</v>
      </c>
      <c r="G35" s="48">
        <f t="shared" si="0"/>
        <v>141</v>
      </c>
      <c r="H35" s="48">
        <f t="shared" si="0"/>
        <v>175</v>
      </c>
      <c r="I35" s="48">
        <f t="shared" si="0"/>
        <v>73</v>
      </c>
      <c r="J35" s="48">
        <f t="shared" si="0"/>
        <v>24</v>
      </c>
      <c r="K35" s="48">
        <f t="shared" si="0"/>
        <v>4</v>
      </c>
    </row>
    <row r="36" ht="11.25">
      <c r="A36" s="19" t="s">
        <v>164</v>
      </c>
    </row>
    <row r="37" ht="11.25">
      <c r="A37" s="19" t="s">
        <v>165</v>
      </c>
    </row>
    <row r="38" ht="11.25">
      <c r="A38" s="19" t="s">
        <v>166</v>
      </c>
    </row>
    <row r="39" ht="11.25">
      <c r="A39" s="19" t="s">
        <v>167</v>
      </c>
    </row>
    <row r="40" ht="11.25">
      <c r="A40" s="19" t="s">
        <v>168</v>
      </c>
    </row>
    <row r="41" ht="11.25">
      <c r="A41" s="19" t="s">
        <v>416</v>
      </c>
    </row>
  </sheetData>
  <sheetProtection/>
  <mergeCells count="1">
    <mergeCell ref="A4:A7"/>
  </mergeCells>
  <printOptions/>
  <pageMargins left="0.787401575" right="0.787401575" top="0.984251969" bottom="0.984251969" header="0.4921259845" footer="0.4921259845"/>
  <pageSetup orientation="portrait" paperSize="9"/>
  <ignoredErrors>
    <ignoredError sqref="G6:P6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16384" width="11.421875" style="2" customWidth="1"/>
  </cols>
  <sheetData>
    <row r="1" spans="1:2" ht="11.25">
      <c r="A1" s="32" t="s">
        <v>424</v>
      </c>
      <c r="B1" s="32"/>
    </row>
    <row r="4" spans="1:11" ht="11.25">
      <c r="A4" s="174" t="s">
        <v>215</v>
      </c>
      <c r="B4" s="70"/>
      <c r="C4" s="70"/>
      <c r="D4" s="70"/>
      <c r="E4" s="70"/>
      <c r="F4" s="70"/>
      <c r="G4" s="71"/>
      <c r="H4" s="70"/>
      <c r="I4" s="70"/>
      <c r="J4" s="71"/>
      <c r="K4" s="70"/>
    </row>
    <row r="5" spans="1:11" ht="11.25">
      <c r="A5" s="175"/>
      <c r="B5" s="72" t="s">
        <v>145</v>
      </c>
      <c r="C5" s="72" t="s">
        <v>146</v>
      </c>
      <c r="D5" s="72" t="s">
        <v>147</v>
      </c>
      <c r="E5" s="72" t="s">
        <v>148</v>
      </c>
      <c r="F5" s="72" t="s">
        <v>149</v>
      </c>
      <c r="G5" s="72" t="s">
        <v>150</v>
      </c>
      <c r="H5" s="72" t="s">
        <v>151</v>
      </c>
      <c r="I5" s="72" t="s">
        <v>152</v>
      </c>
      <c r="J5" s="72" t="s">
        <v>153</v>
      </c>
      <c r="K5" s="73" t="s">
        <v>154</v>
      </c>
    </row>
    <row r="6" spans="1:11" ht="11.25">
      <c r="A6" s="175"/>
      <c r="B6" s="72" t="s">
        <v>155</v>
      </c>
      <c r="C6" s="72"/>
      <c r="D6" s="72" t="s">
        <v>155</v>
      </c>
      <c r="E6" s="72" t="s">
        <v>156</v>
      </c>
      <c r="F6" s="72" t="s">
        <v>157</v>
      </c>
      <c r="G6" s="74" t="s">
        <v>158</v>
      </c>
      <c r="H6" s="74" t="s">
        <v>159</v>
      </c>
      <c r="I6" s="72" t="s">
        <v>160</v>
      </c>
      <c r="J6" s="74" t="s">
        <v>161</v>
      </c>
      <c r="K6" s="74" t="s">
        <v>162</v>
      </c>
    </row>
    <row r="7" spans="1:11" ht="11.25">
      <c r="A7" s="176"/>
      <c r="B7" s="76"/>
      <c r="C7" s="76"/>
      <c r="D7" s="76"/>
      <c r="E7" s="76"/>
      <c r="F7" s="76" t="s">
        <v>163</v>
      </c>
      <c r="G7" s="76"/>
      <c r="H7" s="76"/>
      <c r="I7" s="76"/>
      <c r="J7" s="76"/>
      <c r="K7" s="77"/>
    </row>
    <row r="8" spans="1:11" ht="11.25">
      <c r="A8" s="48" t="s">
        <v>108</v>
      </c>
      <c r="B8" s="23">
        <v>114</v>
      </c>
      <c r="C8" s="23">
        <v>111</v>
      </c>
      <c r="D8" s="23">
        <v>160</v>
      </c>
      <c r="E8" s="23">
        <v>130</v>
      </c>
      <c r="F8" s="75">
        <v>67</v>
      </c>
      <c r="G8" s="23">
        <v>24</v>
      </c>
      <c r="H8" s="23">
        <v>49</v>
      </c>
      <c r="I8" s="23">
        <v>11</v>
      </c>
      <c r="J8" s="23">
        <v>10</v>
      </c>
      <c r="K8" s="23">
        <v>33</v>
      </c>
    </row>
    <row r="9" spans="1:11" ht="11.25">
      <c r="A9" s="48" t="s">
        <v>110</v>
      </c>
      <c r="B9" s="23">
        <v>985</v>
      </c>
      <c r="C9" s="23">
        <v>605</v>
      </c>
      <c r="D9" s="23">
        <v>551</v>
      </c>
      <c r="E9" s="23">
        <v>175</v>
      </c>
      <c r="F9" s="23">
        <v>115</v>
      </c>
      <c r="G9" s="23">
        <v>24</v>
      </c>
      <c r="H9" s="23">
        <v>58</v>
      </c>
      <c r="I9" s="23">
        <v>2</v>
      </c>
      <c r="J9" s="23">
        <v>89</v>
      </c>
      <c r="K9" s="23">
        <v>2</v>
      </c>
    </row>
    <row r="10" spans="1:11" ht="11.25">
      <c r="A10" s="48" t="s">
        <v>111</v>
      </c>
      <c r="B10" s="23">
        <v>235</v>
      </c>
      <c r="C10" s="23">
        <v>236</v>
      </c>
      <c r="D10" s="23">
        <v>101</v>
      </c>
      <c r="E10" s="23">
        <v>288</v>
      </c>
      <c r="F10" s="23">
        <v>90</v>
      </c>
      <c r="G10" s="23">
        <v>34</v>
      </c>
      <c r="H10" s="23">
        <v>45</v>
      </c>
      <c r="I10" s="23">
        <v>3</v>
      </c>
      <c r="J10" s="23">
        <v>0</v>
      </c>
      <c r="K10" s="23">
        <v>56</v>
      </c>
    </row>
    <row r="11" spans="1:11" ht="11.25">
      <c r="A11" s="48" t="s">
        <v>124</v>
      </c>
      <c r="B11" s="23">
        <v>140</v>
      </c>
      <c r="C11" s="23">
        <v>317</v>
      </c>
      <c r="D11" s="23">
        <v>583</v>
      </c>
      <c r="E11" s="23">
        <v>514</v>
      </c>
      <c r="F11" s="23">
        <v>304</v>
      </c>
      <c r="G11" s="23">
        <v>252</v>
      </c>
      <c r="H11" s="23">
        <v>237</v>
      </c>
      <c r="I11" s="23">
        <v>17</v>
      </c>
      <c r="J11" s="23">
        <v>45</v>
      </c>
      <c r="K11" s="23">
        <v>7</v>
      </c>
    </row>
    <row r="12" spans="1:11" ht="11.25">
      <c r="A12" s="48" t="s">
        <v>112</v>
      </c>
      <c r="B12" s="23">
        <v>270</v>
      </c>
      <c r="C12" s="23">
        <v>242</v>
      </c>
      <c r="D12" s="23">
        <v>348</v>
      </c>
      <c r="E12" s="23">
        <v>255</v>
      </c>
      <c r="F12" s="23">
        <v>162</v>
      </c>
      <c r="G12" s="23">
        <v>56</v>
      </c>
      <c r="H12" s="23">
        <v>107</v>
      </c>
      <c r="I12" s="23">
        <v>8</v>
      </c>
      <c r="J12" s="23">
        <v>35</v>
      </c>
      <c r="K12" s="23">
        <v>71</v>
      </c>
    </row>
    <row r="13" spans="1:11" ht="11.25">
      <c r="A13" s="48" t="s">
        <v>113</v>
      </c>
      <c r="B13" s="23">
        <v>669</v>
      </c>
      <c r="C13" s="23">
        <v>545</v>
      </c>
      <c r="D13" s="23">
        <v>861</v>
      </c>
      <c r="E13" s="23">
        <v>774</v>
      </c>
      <c r="F13" s="23">
        <v>259</v>
      </c>
      <c r="G13" s="23">
        <v>216</v>
      </c>
      <c r="H13" s="23">
        <v>461</v>
      </c>
      <c r="I13" s="23">
        <v>52</v>
      </c>
      <c r="J13" s="23">
        <v>32</v>
      </c>
      <c r="K13" s="23">
        <v>11</v>
      </c>
    </row>
    <row r="14" spans="1:11" ht="11.25">
      <c r="A14" s="48" t="s">
        <v>114</v>
      </c>
      <c r="B14" s="23">
        <v>343</v>
      </c>
      <c r="C14" s="23">
        <v>285</v>
      </c>
      <c r="D14" s="23">
        <v>423</v>
      </c>
      <c r="E14" s="23">
        <v>394</v>
      </c>
      <c r="F14" s="23">
        <v>177</v>
      </c>
      <c r="G14" s="23">
        <v>52</v>
      </c>
      <c r="H14" s="23">
        <v>77</v>
      </c>
      <c r="I14" s="23">
        <v>36</v>
      </c>
      <c r="J14" s="23">
        <v>78</v>
      </c>
      <c r="K14" s="23">
        <v>47</v>
      </c>
    </row>
    <row r="15" spans="1:11" ht="11.25">
      <c r="A15" s="48" t="s">
        <v>115</v>
      </c>
      <c r="B15" s="23">
        <v>253</v>
      </c>
      <c r="C15" s="23">
        <v>240</v>
      </c>
      <c r="D15" s="23">
        <v>206</v>
      </c>
      <c r="E15" s="23">
        <v>171</v>
      </c>
      <c r="F15" s="23">
        <v>85</v>
      </c>
      <c r="G15" s="23">
        <v>65</v>
      </c>
      <c r="H15" s="23">
        <v>47</v>
      </c>
      <c r="I15" s="23">
        <v>2</v>
      </c>
      <c r="J15" s="23">
        <v>0</v>
      </c>
      <c r="K15" s="23">
        <v>20</v>
      </c>
    </row>
    <row r="16" spans="1:11" ht="11.25">
      <c r="A16" s="48" t="s">
        <v>116</v>
      </c>
      <c r="B16" s="23">
        <v>52</v>
      </c>
      <c r="C16" s="23">
        <v>42</v>
      </c>
      <c r="D16" s="23">
        <v>46</v>
      </c>
      <c r="E16" s="23">
        <v>9</v>
      </c>
      <c r="F16" s="23">
        <v>6</v>
      </c>
      <c r="G16" s="23">
        <v>0</v>
      </c>
      <c r="H16" s="23">
        <v>4</v>
      </c>
      <c r="I16" s="23">
        <v>0</v>
      </c>
      <c r="J16" s="23">
        <v>5</v>
      </c>
      <c r="K16" s="23">
        <v>1</v>
      </c>
    </row>
    <row r="17" spans="1:11" ht="11.25">
      <c r="A17" s="48" t="s">
        <v>117</v>
      </c>
      <c r="B17" s="23">
        <v>193</v>
      </c>
      <c r="C17" s="23">
        <v>85</v>
      </c>
      <c r="D17" s="23">
        <v>365</v>
      </c>
      <c r="E17" s="23">
        <v>276</v>
      </c>
      <c r="F17" s="23">
        <v>157</v>
      </c>
      <c r="G17" s="23">
        <v>116</v>
      </c>
      <c r="H17" s="23">
        <v>121</v>
      </c>
      <c r="I17" s="23">
        <v>3</v>
      </c>
      <c r="J17" s="23">
        <v>18</v>
      </c>
      <c r="K17" s="23">
        <v>23</v>
      </c>
    </row>
    <row r="18" spans="1:11" ht="11.25">
      <c r="A18" s="48" t="s">
        <v>139</v>
      </c>
      <c r="B18" s="23">
        <v>266</v>
      </c>
      <c r="C18" s="23">
        <v>93</v>
      </c>
      <c r="D18" s="23">
        <v>70</v>
      </c>
      <c r="E18" s="23">
        <v>323</v>
      </c>
      <c r="F18" s="23">
        <v>191</v>
      </c>
      <c r="G18" s="23">
        <v>0</v>
      </c>
      <c r="H18" s="23">
        <v>114</v>
      </c>
      <c r="I18" s="23">
        <v>18</v>
      </c>
      <c r="J18" s="23">
        <v>191</v>
      </c>
      <c r="K18" s="23">
        <v>0</v>
      </c>
    </row>
    <row r="19" spans="1:11" ht="11.25">
      <c r="A19" s="48" t="s">
        <v>140</v>
      </c>
      <c r="B19" s="23">
        <v>10</v>
      </c>
      <c r="C19" s="23">
        <v>1</v>
      </c>
      <c r="D19" s="23">
        <v>10</v>
      </c>
      <c r="E19" s="23">
        <v>9</v>
      </c>
      <c r="F19" s="23">
        <v>6</v>
      </c>
      <c r="G19" s="23">
        <v>0</v>
      </c>
      <c r="H19" s="23">
        <v>4</v>
      </c>
      <c r="I19" s="23">
        <v>0</v>
      </c>
      <c r="J19" s="23">
        <v>5</v>
      </c>
      <c r="K19" s="23">
        <v>1</v>
      </c>
    </row>
    <row r="20" spans="1:11" ht="11.25">
      <c r="A20" s="48" t="s">
        <v>125</v>
      </c>
      <c r="B20" s="23">
        <v>192</v>
      </c>
      <c r="C20" s="23">
        <v>170</v>
      </c>
      <c r="D20" s="23">
        <v>154</v>
      </c>
      <c r="E20" s="23">
        <v>147</v>
      </c>
      <c r="F20" s="23">
        <v>72</v>
      </c>
      <c r="G20" s="23">
        <v>43</v>
      </c>
      <c r="H20" s="23">
        <v>69</v>
      </c>
      <c r="I20" s="23">
        <v>13</v>
      </c>
      <c r="J20" s="23">
        <v>20</v>
      </c>
      <c r="K20" s="23">
        <v>9</v>
      </c>
    </row>
    <row r="21" spans="1:11" ht="11.25">
      <c r="A21" s="48" t="s">
        <v>118</v>
      </c>
      <c r="B21" s="23">
        <v>882</v>
      </c>
      <c r="C21" s="23">
        <v>1115</v>
      </c>
      <c r="D21" s="23">
        <v>1029</v>
      </c>
      <c r="E21" s="23">
        <v>897</v>
      </c>
      <c r="F21" s="23">
        <v>557</v>
      </c>
      <c r="G21" s="23">
        <v>277</v>
      </c>
      <c r="H21" s="23">
        <v>392</v>
      </c>
      <c r="I21" s="23">
        <v>41</v>
      </c>
      <c r="J21" s="23">
        <v>230</v>
      </c>
      <c r="K21" s="23">
        <v>50</v>
      </c>
    </row>
    <row r="22" spans="1:11" ht="11.25">
      <c r="A22" s="48" t="s">
        <v>119</v>
      </c>
      <c r="B22" s="23">
        <v>404</v>
      </c>
      <c r="C22" s="23">
        <v>352</v>
      </c>
      <c r="D22" s="23">
        <v>867</v>
      </c>
      <c r="E22" s="23">
        <v>660</v>
      </c>
      <c r="F22" s="23">
        <v>219</v>
      </c>
      <c r="G22" s="23">
        <v>110</v>
      </c>
      <c r="H22" s="23">
        <v>383</v>
      </c>
      <c r="I22" s="23">
        <v>58</v>
      </c>
      <c r="J22" s="23">
        <v>109</v>
      </c>
      <c r="K22" s="23">
        <v>0</v>
      </c>
    </row>
    <row r="23" spans="1:11" ht="11.25">
      <c r="A23" s="48" t="s">
        <v>120</v>
      </c>
      <c r="B23" s="23">
        <v>81</v>
      </c>
      <c r="C23" s="23">
        <v>73</v>
      </c>
      <c r="D23" s="23">
        <v>115</v>
      </c>
      <c r="E23" s="23">
        <v>80</v>
      </c>
      <c r="F23" s="23">
        <v>75</v>
      </c>
      <c r="G23" s="23">
        <v>33</v>
      </c>
      <c r="H23" s="23">
        <v>29</v>
      </c>
      <c r="I23" s="23">
        <v>13</v>
      </c>
      <c r="J23" s="23">
        <v>8</v>
      </c>
      <c r="K23" s="23">
        <v>34</v>
      </c>
    </row>
    <row r="24" spans="1:11" ht="11.25">
      <c r="A24" s="48" t="s">
        <v>121</v>
      </c>
      <c r="B24" s="23">
        <v>189</v>
      </c>
      <c r="C24" s="23">
        <v>316</v>
      </c>
      <c r="D24" s="23">
        <v>281</v>
      </c>
      <c r="E24" s="23">
        <v>94</v>
      </c>
      <c r="F24" s="23">
        <v>63</v>
      </c>
      <c r="G24" s="23">
        <v>4</v>
      </c>
      <c r="H24" s="23">
        <v>35</v>
      </c>
      <c r="I24" s="23">
        <v>7</v>
      </c>
      <c r="J24" s="23">
        <v>59</v>
      </c>
      <c r="K24" s="23">
        <v>0</v>
      </c>
    </row>
    <row r="25" spans="1:11" ht="11.25">
      <c r="A25" s="48" t="s">
        <v>141</v>
      </c>
      <c r="B25" s="23">
        <v>118</v>
      </c>
      <c r="C25" s="23">
        <v>52</v>
      </c>
      <c r="D25" s="23">
        <v>108</v>
      </c>
      <c r="E25" s="23">
        <v>72</v>
      </c>
      <c r="F25" s="23">
        <v>41</v>
      </c>
      <c r="G25" s="23">
        <v>41</v>
      </c>
      <c r="H25" s="23">
        <v>30</v>
      </c>
      <c r="I25" s="23">
        <v>1</v>
      </c>
      <c r="J25" s="23">
        <v>0</v>
      </c>
      <c r="K25" s="23">
        <v>0</v>
      </c>
    </row>
    <row r="26" spans="1:11" ht="11.25">
      <c r="A26" s="48" t="s">
        <v>142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122</v>
      </c>
      <c r="B27" s="23">
        <v>491</v>
      </c>
      <c r="C27" s="23">
        <v>443</v>
      </c>
      <c r="D27" s="23">
        <v>900</v>
      </c>
      <c r="E27" s="23">
        <v>799</v>
      </c>
      <c r="F27" s="23">
        <v>455</v>
      </c>
      <c r="G27" s="23">
        <v>320</v>
      </c>
      <c r="H27" s="23">
        <v>212</v>
      </c>
      <c r="I27" s="23">
        <v>50</v>
      </c>
      <c r="J27" s="23">
        <v>135</v>
      </c>
      <c r="K27" s="23">
        <v>0</v>
      </c>
    </row>
    <row r="28" spans="1:11" ht="11.25">
      <c r="A28" s="48" t="s">
        <v>123</v>
      </c>
      <c r="B28" s="23">
        <v>614</v>
      </c>
      <c r="C28" s="23">
        <v>458</v>
      </c>
      <c r="D28" s="23">
        <v>908</v>
      </c>
      <c r="E28" s="23">
        <v>841</v>
      </c>
      <c r="F28" s="23">
        <v>514</v>
      </c>
      <c r="G28" s="23">
        <v>371</v>
      </c>
      <c r="H28" s="23">
        <v>334</v>
      </c>
      <c r="I28" s="23">
        <v>63</v>
      </c>
      <c r="J28" s="23">
        <v>100</v>
      </c>
      <c r="K28" s="23">
        <v>43</v>
      </c>
    </row>
    <row r="29" spans="1:11" ht="11.25">
      <c r="A29" s="48" t="s">
        <v>126</v>
      </c>
      <c r="B29" s="23">
        <v>168</v>
      </c>
      <c r="C29" s="23">
        <v>177</v>
      </c>
      <c r="D29" s="23">
        <v>265</v>
      </c>
      <c r="E29" s="23">
        <v>90</v>
      </c>
      <c r="F29" s="23">
        <v>53</v>
      </c>
      <c r="G29" s="23">
        <v>2</v>
      </c>
      <c r="H29" s="23">
        <v>0</v>
      </c>
      <c r="I29" s="23">
        <v>0</v>
      </c>
      <c r="J29" s="23">
        <v>7</v>
      </c>
      <c r="K29" s="23">
        <v>44</v>
      </c>
    </row>
    <row r="30" spans="1:11" ht="11.25">
      <c r="A30" s="48" t="s">
        <v>127</v>
      </c>
      <c r="B30" s="23">
        <v>306</v>
      </c>
      <c r="C30" s="23">
        <v>251</v>
      </c>
      <c r="D30" s="23">
        <v>272</v>
      </c>
      <c r="E30" s="23">
        <v>255</v>
      </c>
      <c r="F30" s="23">
        <v>152</v>
      </c>
      <c r="G30" s="23">
        <v>125</v>
      </c>
      <c r="H30" s="23">
        <v>113</v>
      </c>
      <c r="I30" s="23">
        <v>16</v>
      </c>
      <c r="J30" s="23">
        <v>9</v>
      </c>
      <c r="K30" s="23">
        <v>18</v>
      </c>
    </row>
    <row r="31" spans="1:11" ht="11.25">
      <c r="A31" s="48" t="s">
        <v>128</v>
      </c>
      <c r="B31" s="23">
        <v>304</v>
      </c>
      <c r="C31" s="23">
        <v>242</v>
      </c>
      <c r="D31" s="23">
        <v>759</v>
      </c>
      <c r="E31" s="23">
        <v>458</v>
      </c>
      <c r="F31" s="23">
        <v>180</v>
      </c>
      <c r="G31" s="23">
        <v>50</v>
      </c>
      <c r="H31" s="23">
        <v>270</v>
      </c>
      <c r="I31" s="23">
        <v>8</v>
      </c>
      <c r="J31" s="23">
        <v>83</v>
      </c>
      <c r="K31" s="23">
        <v>47</v>
      </c>
    </row>
    <row r="32" spans="1:11" ht="11.25">
      <c r="A32" s="48" t="s">
        <v>129</v>
      </c>
      <c r="B32" s="23">
        <v>497</v>
      </c>
      <c r="C32" s="23">
        <v>1129</v>
      </c>
      <c r="D32" s="23">
        <v>1659</v>
      </c>
      <c r="E32" s="23">
        <v>82</v>
      </c>
      <c r="F32" s="23">
        <v>48</v>
      </c>
      <c r="G32" s="23">
        <v>48</v>
      </c>
      <c r="H32" s="23">
        <v>27</v>
      </c>
      <c r="I32" s="23">
        <v>0</v>
      </c>
      <c r="J32" s="23">
        <v>0</v>
      </c>
      <c r="K32" s="23">
        <v>0</v>
      </c>
    </row>
    <row r="33" spans="1:11" ht="11.25">
      <c r="A33" s="48" t="s">
        <v>133</v>
      </c>
      <c r="B33" s="23">
        <v>205</v>
      </c>
      <c r="C33" s="23">
        <v>81</v>
      </c>
      <c r="D33" s="23">
        <v>316</v>
      </c>
      <c r="E33" s="23">
        <v>238</v>
      </c>
      <c r="F33" s="23">
        <v>122</v>
      </c>
      <c r="G33" s="23">
        <v>0</v>
      </c>
      <c r="H33" s="23">
        <v>102</v>
      </c>
      <c r="I33" s="23">
        <v>14</v>
      </c>
      <c r="J33" s="23">
        <v>122</v>
      </c>
      <c r="K33" s="23">
        <v>0</v>
      </c>
    </row>
    <row r="34" spans="1:11" ht="11.25">
      <c r="A34" s="48" t="s">
        <v>130</v>
      </c>
      <c r="B34" s="23">
        <v>787</v>
      </c>
      <c r="C34" s="23">
        <v>584</v>
      </c>
      <c r="D34" s="23">
        <v>472</v>
      </c>
      <c r="E34" s="23">
        <v>496</v>
      </c>
      <c r="F34" s="23">
        <v>317</v>
      </c>
      <c r="G34" s="23">
        <v>181</v>
      </c>
      <c r="H34" s="23">
        <v>133</v>
      </c>
      <c r="I34" s="23">
        <v>5</v>
      </c>
      <c r="J34" s="23">
        <v>50</v>
      </c>
      <c r="K34" s="23">
        <v>86</v>
      </c>
    </row>
    <row r="35" spans="1:11" ht="11.25">
      <c r="A35" s="48" t="s">
        <v>134</v>
      </c>
      <c r="B35" s="48">
        <f>SUM(B8:B34)</f>
        <v>8768</v>
      </c>
      <c r="C35" s="48">
        <f aca="true" t="shared" si="0" ref="C35:K35">SUM(C8:C34)</f>
        <v>8245</v>
      </c>
      <c r="D35" s="48">
        <f t="shared" si="0"/>
        <v>11829</v>
      </c>
      <c r="E35" s="48">
        <f t="shared" si="0"/>
        <v>8527</v>
      </c>
      <c r="F35" s="48">
        <f t="shared" si="0"/>
        <v>4487</v>
      </c>
      <c r="G35" s="48">
        <f t="shared" si="0"/>
        <v>2444</v>
      </c>
      <c r="H35" s="48">
        <f t="shared" si="0"/>
        <v>3453</v>
      </c>
      <c r="I35" s="48">
        <f t="shared" si="0"/>
        <v>441</v>
      </c>
      <c r="J35" s="48">
        <f t="shared" si="0"/>
        <v>1440</v>
      </c>
      <c r="K35" s="48">
        <f t="shared" si="0"/>
        <v>603</v>
      </c>
    </row>
    <row r="36" ht="11.25">
      <c r="A36" s="19" t="s">
        <v>164</v>
      </c>
    </row>
    <row r="37" ht="11.25">
      <c r="A37" s="19" t="s">
        <v>165</v>
      </c>
    </row>
    <row r="38" ht="11.25">
      <c r="A38" s="19" t="s">
        <v>166</v>
      </c>
    </row>
    <row r="39" ht="11.25">
      <c r="A39" s="19" t="s">
        <v>167</v>
      </c>
    </row>
    <row r="40" ht="11.25">
      <c r="A40" s="19" t="s">
        <v>168</v>
      </c>
    </row>
    <row r="41" ht="11.25">
      <c r="A41" s="19" t="s">
        <v>416</v>
      </c>
    </row>
  </sheetData>
  <sheetProtection/>
  <mergeCells count="1">
    <mergeCell ref="A4:A7"/>
  </mergeCells>
  <printOptions/>
  <pageMargins left="0.787401575" right="0.787401575" top="0.984251969" bottom="0.984251969" header="0.4921259845" footer="0.4921259845"/>
  <pageSetup orientation="portrait" paperSize="9"/>
  <ignoredErrors>
    <ignoredError sqref="G6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2.140625" style="2" customWidth="1"/>
    <col min="7" max="10" width="11.421875" style="2" customWidth="1"/>
    <col min="11" max="11" width="12.57421875" style="2" customWidth="1"/>
    <col min="12" max="16384" width="11.421875" style="2" customWidth="1"/>
  </cols>
  <sheetData>
    <row r="1" spans="1:5" ht="11.25">
      <c r="A1" s="32" t="s">
        <v>404</v>
      </c>
      <c r="C1" s="32"/>
      <c r="D1" s="32"/>
      <c r="E1" s="32"/>
    </row>
    <row r="3" ht="11.25">
      <c r="A3" s="2" t="s">
        <v>34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198</v>
      </c>
      <c r="D6" s="8">
        <v>2795</v>
      </c>
      <c r="E6" s="9">
        <v>2993</v>
      </c>
      <c r="F6" s="7">
        <v>23</v>
      </c>
    </row>
    <row r="7" spans="1:6" ht="11.25">
      <c r="A7" s="163"/>
      <c r="B7" s="6" t="s">
        <v>10</v>
      </c>
      <c r="C7" s="7">
        <v>199</v>
      </c>
      <c r="D7" s="8">
        <v>2654</v>
      </c>
      <c r="E7" s="9">
        <v>2853</v>
      </c>
      <c r="F7" s="7">
        <v>14</v>
      </c>
    </row>
    <row r="8" spans="1:6" ht="11.25">
      <c r="A8" s="163"/>
      <c r="B8" s="6" t="s">
        <v>11</v>
      </c>
      <c r="C8" s="7">
        <v>214</v>
      </c>
      <c r="D8" s="8">
        <v>2834</v>
      </c>
      <c r="E8" s="9">
        <v>3048</v>
      </c>
      <c r="F8" s="7">
        <v>17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10">
        <f>SUM(C6:C9)</f>
        <v>611</v>
      </c>
      <c r="D10" s="9">
        <f>SUM(D6:D9)</f>
        <v>8283</v>
      </c>
      <c r="E10" s="9">
        <f>SUM(E6:E9)</f>
        <v>8894</v>
      </c>
      <c r="F10" s="10">
        <f>SUM(F6:F9)</f>
        <v>54</v>
      </c>
    </row>
    <row r="13" spans="1:6" ht="11.25">
      <c r="A13" s="33" t="s">
        <v>13</v>
      </c>
      <c r="B13" s="156" t="s">
        <v>14</v>
      </c>
      <c r="C13" s="154">
        <v>1</v>
      </c>
      <c r="D13" s="154">
        <v>19</v>
      </c>
      <c r="E13" s="155">
        <v>20</v>
      </c>
      <c r="F13" s="154">
        <v>1</v>
      </c>
    </row>
    <row r="14" spans="1:6" ht="11.25">
      <c r="A14" s="34" t="s">
        <v>15</v>
      </c>
      <c r="B14" s="156"/>
      <c r="C14" s="154"/>
      <c r="D14" s="154"/>
      <c r="E14" s="155"/>
      <c r="F14" s="154"/>
    </row>
    <row r="15" spans="1:6" ht="11.25">
      <c r="A15" s="34" t="s">
        <v>16</v>
      </c>
      <c r="B15" s="156" t="s">
        <v>17</v>
      </c>
      <c r="C15" s="154">
        <v>12</v>
      </c>
      <c r="D15" s="154">
        <v>106</v>
      </c>
      <c r="E15" s="155">
        <v>118</v>
      </c>
      <c r="F15" s="154">
        <v>2</v>
      </c>
    </row>
    <row r="16" spans="1:6" ht="11.25">
      <c r="A16" s="35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23" t="s">
        <v>20</v>
      </c>
      <c r="B20" s="23"/>
      <c r="C20" s="7">
        <v>189</v>
      </c>
      <c r="D20" s="8">
        <v>2651</v>
      </c>
      <c r="E20" s="9">
        <v>2840</v>
      </c>
    </row>
    <row r="21" spans="1:4" ht="11.25">
      <c r="A21" s="25"/>
      <c r="B21" s="26"/>
      <c r="C21" s="27"/>
      <c r="D21" s="15"/>
    </row>
    <row r="22" spans="1:4" ht="11.25">
      <c r="A22" s="25"/>
      <c r="B22" s="26"/>
      <c r="C22" s="27"/>
      <c r="D22" s="15"/>
    </row>
    <row r="23" spans="1:11" ht="11.25">
      <c r="A23" s="2" t="s">
        <v>35</v>
      </c>
      <c r="D23" s="27"/>
      <c r="E23" s="15"/>
      <c r="G23" s="19"/>
      <c r="H23" s="26"/>
      <c r="I23" s="27"/>
      <c r="J23" s="15"/>
      <c r="K23" s="36"/>
    </row>
    <row r="24" spans="1:11" ht="11.25">
      <c r="A24" s="19"/>
      <c r="B24" s="19"/>
      <c r="C24" s="23" t="s">
        <v>5</v>
      </c>
      <c r="D24" s="23" t="s">
        <v>6</v>
      </c>
      <c r="E24" s="24" t="s">
        <v>19</v>
      </c>
      <c r="F24" s="29" t="s">
        <v>22</v>
      </c>
      <c r="G24" s="19"/>
      <c r="H24" s="26"/>
      <c r="I24" s="27"/>
      <c r="J24" s="15"/>
      <c r="K24" s="36"/>
    </row>
    <row r="25" spans="1:11" ht="11.25">
      <c r="A25" s="6" t="s">
        <v>23</v>
      </c>
      <c r="B25" s="23"/>
      <c r="C25" s="7">
        <v>224</v>
      </c>
      <c r="D25" s="8">
        <v>2923</v>
      </c>
      <c r="E25" s="9">
        <v>3147</v>
      </c>
      <c r="F25" s="30">
        <f>(D25/E25)*100</f>
        <v>92.88210994598029</v>
      </c>
      <c r="G25" s="19"/>
      <c r="H25" s="26"/>
      <c r="I25" s="27"/>
      <c r="J25" s="15"/>
      <c r="K25" s="36"/>
    </row>
    <row r="26" spans="1:11" ht="11.25">
      <c r="A26" s="6" t="s">
        <v>24</v>
      </c>
      <c r="B26" s="23"/>
      <c r="C26" s="7">
        <v>157</v>
      </c>
      <c r="D26" s="8">
        <v>2263</v>
      </c>
      <c r="E26" s="9">
        <v>2420</v>
      </c>
      <c r="F26" s="30">
        <f>(D26/E26)*100</f>
        <v>93.51239669421487</v>
      </c>
      <c r="G26" s="19"/>
      <c r="H26" s="26"/>
      <c r="I26" s="27"/>
      <c r="J26" s="15"/>
      <c r="K26" s="36"/>
    </row>
    <row r="27" spans="1:6" ht="11.25">
      <c r="A27" s="2" t="s">
        <v>25</v>
      </c>
      <c r="B27" s="19"/>
      <c r="C27" s="19"/>
      <c r="D27" s="19"/>
      <c r="E27" s="19"/>
      <c r="F27" s="19"/>
    </row>
    <row r="29" spans="2:10" ht="11.25">
      <c r="B29" s="19"/>
      <c r="C29" s="31"/>
      <c r="D29" s="19"/>
      <c r="E29" s="19"/>
      <c r="F29" s="19"/>
      <c r="G29" s="19"/>
      <c r="H29" s="19"/>
      <c r="I29" s="19"/>
      <c r="J29" s="19"/>
    </row>
    <row r="30" ht="11.25">
      <c r="A30" s="2" t="s">
        <v>36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5" ht="11.25">
      <c r="A32" s="154">
        <v>7</v>
      </c>
      <c r="B32" s="154">
        <v>57</v>
      </c>
      <c r="C32" s="154"/>
      <c r="D32" s="154">
        <v>1</v>
      </c>
      <c r="E32" s="155">
        <v>65</v>
      </c>
    </row>
    <row r="33" spans="1:5" ht="11.25">
      <c r="A33" s="154"/>
      <c r="B33" s="154"/>
      <c r="C33" s="154"/>
      <c r="D33" s="154"/>
      <c r="E33" s="155"/>
    </row>
    <row r="34" spans="2:6" ht="11.25">
      <c r="B34" s="19"/>
      <c r="C34" s="19"/>
      <c r="D34" s="19"/>
      <c r="E34" s="19"/>
      <c r="F34" s="19"/>
    </row>
    <row r="39" ht="11.25">
      <c r="A39" s="37"/>
    </row>
  </sheetData>
  <sheetProtection/>
  <mergeCells count="18">
    <mergeCell ref="C13:C14"/>
    <mergeCell ref="D13:D14"/>
    <mergeCell ref="E13:E14"/>
    <mergeCell ref="F13:F14"/>
    <mergeCell ref="C15:C16"/>
    <mergeCell ref="D15:D16"/>
    <mergeCell ref="E15:E16"/>
    <mergeCell ref="F15:F16"/>
    <mergeCell ref="A4:A10"/>
    <mergeCell ref="B4:B5"/>
    <mergeCell ref="C4:F4"/>
    <mergeCell ref="A32:A33"/>
    <mergeCell ref="B32:C33"/>
    <mergeCell ref="D32:D33"/>
    <mergeCell ref="E32:E33"/>
    <mergeCell ref="B31:C31"/>
    <mergeCell ref="B13:B14"/>
    <mergeCell ref="B15:B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spans="1:2" ht="11.25">
      <c r="A1" s="32" t="s">
        <v>399</v>
      </c>
      <c r="B1" s="32"/>
    </row>
    <row r="4" spans="1:11" ht="11.25">
      <c r="A4" s="174" t="s">
        <v>216</v>
      </c>
      <c r="B4" s="70"/>
      <c r="C4" s="70"/>
      <c r="D4" s="70"/>
      <c r="E4" s="70"/>
      <c r="F4" s="70"/>
      <c r="G4" s="71"/>
      <c r="H4" s="70"/>
      <c r="I4" s="70"/>
      <c r="J4" s="71"/>
      <c r="K4" s="70"/>
    </row>
    <row r="5" spans="1:11" ht="11.25">
      <c r="A5" s="175"/>
      <c r="B5" s="72" t="s">
        <v>145</v>
      </c>
      <c r="C5" s="72" t="s">
        <v>146</v>
      </c>
      <c r="D5" s="72" t="s">
        <v>147</v>
      </c>
      <c r="E5" s="72" t="s">
        <v>148</v>
      </c>
      <c r="F5" s="72" t="s">
        <v>149</v>
      </c>
      <c r="G5" s="72" t="s">
        <v>150</v>
      </c>
      <c r="H5" s="72" t="s">
        <v>151</v>
      </c>
      <c r="I5" s="72" t="s">
        <v>152</v>
      </c>
      <c r="J5" s="72" t="s">
        <v>153</v>
      </c>
      <c r="K5" s="73" t="s">
        <v>154</v>
      </c>
    </row>
    <row r="6" spans="1:11" ht="11.25">
      <c r="A6" s="175"/>
      <c r="B6" s="72" t="s">
        <v>155</v>
      </c>
      <c r="C6" s="72"/>
      <c r="D6" s="72" t="s">
        <v>155</v>
      </c>
      <c r="E6" s="72" t="s">
        <v>156</v>
      </c>
      <c r="F6" s="72" t="s">
        <v>157</v>
      </c>
      <c r="G6" s="74" t="s">
        <v>158</v>
      </c>
      <c r="H6" s="74" t="s">
        <v>159</v>
      </c>
      <c r="I6" s="72" t="s">
        <v>160</v>
      </c>
      <c r="J6" s="74" t="s">
        <v>161</v>
      </c>
      <c r="K6" s="74" t="s">
        <v>162</v>
      </c>
    </row>
    <row r="7" spans="1:11" ht="11.25">
      <c r="A7" s="176"/>
      <c r="B7" s="76"/>
      <c r="C7" s="76"/>
      <c r="D7" s="76"/>
      <c r="E7" s="76"/>
      <c r="F7" s="76" t="s">
        <v>163</v>
      </c>
      <c r="G7" s="76"/>
      <c r="H7" s="76"/>
      <c r="I7" s="76"/>
      <c r="J7" s="76"/>
      <c r="K7" s="77"/>
    </row>
    <row r="8" spans="1:11" ht="11.25">
      <c r="A8" s="48" t="s">
        <v>108</v>
      </c>
      <c r="B8" s="23">
        <v>43</v>
      </c>
      <c r="C8" s="23">
        <v>12</v>
      </c>
      <c r="D8" s="23">
        <v>2</v>
      </c>
      <c r="E8" s="23">
        <v>0</v>
      </c>
      <c r="F8" s="75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11.25">
      <c r="A9" s="48" t="s">
        <v>110</v>
      </c>
      <c r="B9" s="23">
        <v>123</v>
      </c>
      <c r="C9" s="23">
        <v>234</v>
      </c>
      <c r="D9" s="23">
        <v>94</v>
      </c>
      <c r="E9" s="23">
        <v>57</v>
      </c>
      <c r="F9" s="23">
        <v>44</v>
      </c>
      <c r="G9" s="23">
        <v>44</v>
      </c>
      <c r="H9" s="23">
        <v>7</v>
      </c>
      <c r="I9" s="23">
        <v>6</v>
      </c>
      <c r="J9" s="23">
        <v>0</v>
      </c>
      <c r="K9" s="23">
        <v>0</v>
      </c>
    </row>
    <row r="10" spans="1:11" ht="11.25">
      <c r="A10" s="48" t="s">
        <v>111</v>
      </c>
      <c r="B10" s="23">
        <v>69</v>
      </c>
      <c r="C10" s="23">
        <v>99</v>
      </c>
      <c r="D10" s="23">
        <v>113</v>
      </c>
      <c r="E10" s="23">
        <v>109</v>
      </c>
      <c r="F10" s="23">
        <v>94</v>
      </c>
      <c r="G10" s="23">
        <v>94</v>
      </c>
      <c r="H10" s="23">
        <v>15</v>
      </c>
      <c r="I10" s="23">
        <v>0</v>
      </c>
      <c r="J10" s="23">
        <v>0</v>
      </c>
      <c r="K10" s="23">
        <v>0</v>
      </c>
    </row>
    <row r="11" spans="1:11" ht="11.25">
      <c r="A11" s="48" t="s">
        <v>124</v>
      </c>
      <c r="B11" s="23">
        <v>5</v>
      </c>
      <c r="C11" s="23">
        <v>5</v>
      </c>
      <c r="D11" s="23">
        <v>2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1.25">
      <c r="A12" s="48" t="s">
        <v>112</v>
      </c>
      <c r="B12" s="23">
        <v>29</v>
      </c>
      <c r="C12" s="23">
        <v>20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1.25">
      <c r="A13" s="48" t="s">
        <v>113</v>
      </c>
      <c r="B13" s="23">
        <v>289</v>
      </c>
      <c r="C13" s="23">
        <v>234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1.25">
      <c r="A14" s="48" t="s">
        <v>114</v>
      </c>
      <c r="B14" s="23">
        <v>51</v>
      </c>
      <c r="C14" s="23">
        <v>307</v>
      </c>
      <c r="D14" s="23">
        <v>146</v>
      </c>
      <c r="E14" s="23">
        <v>128</v>
      </c>
      <c r="F14" s="23">
        <v>91</v>
      </c>
      <c r="G14" s="23">
        <v>91</v>
      </c>
      <c r="H14" s="23">
        <v>21</v>
      </c>
      <c r="I14" s="23">
        <v>16</v>
      </c>
      <c r="J14" s="23">
        <v>0</v>
      </c>
      <c r="K14" s="23">
        <v>0</v>
      </c>
    </row>
    <row r="15" spans="1:11" ht="11.25">
      <c r="A15" s="48" t="s">
        <v>115</v>
      </c>
      <c r="B15" s="23">
        <v>14</v>
      </c>
      <c r="C15" s="23">
        <v>10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1.25">
      <c r="A16" s="48" t="s">
        <v>116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1.25">
      <c r="A17" s="48" t="s">
        <v>117</v>
      </c>
      <c r="B17" s="23">
        <v>22</v>
      </c>
      <c r="C17" s="23">
        <v>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1.25">
      <c r="A18" s="48" t="s">
        <v>139</v>
      </c>
      <c r="B18" s="23">
        <v>2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48" t="s">
        <v>140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1.25">
      <c r="A20" s="48" t="s">
        <v>125</v>
      </c>
      <c r="B20" s="23">
        <v>46</v>
      </c>
      <c r="C20" s="23">
        <v>46</v>
      </c>
      <c r="D20" s="23">
        <v>26</v>
      </c>
      <c r="E20" s="23">
        <v>24</v>
      </c>
      <c r="F20" s="23">
        <v>12</v>
      </c>
      <c r="G20" s="23">
        <v>12</v>
      </c>
      <c r="H20" s="23">
        <v>5</v>
      </c>
      <c r="I20" s="23">
        <v>7</v>
      </c>
      <c r="J20" s="23">
        <v>0</v>
      </c>
      <c r="K20" s="23">
        <v>0</v>
      </c>
    </row>
    <row r="21" spans="1:11" ht="11.25">
      <c r="A21" s="48" t="s">
        <v>118</v>
      </c>
      <c r="B21" s="23">
        <v>108</v>
      </c>
      <c r="C21" s="23">
        <v>80</v>
      </c>
      <c r="D21" s="23">
        <v>18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1.25">
      <c r="A22" s="48" t="s">
        <v>119</v>
      </c>
      <c r="B22" s="23">
        <v>52</v>
      </c>
      <c r="C22" s="23">
        <v>46</v>
      </c>
      <c r="D22" s="23">
        <v>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1.25">
      <c r="A23" s="48" t="s">
        <v>120</v>
      </c>
      <c r="B23" s="23">
        <v>33</v>
      </c>
      <c r="C23" s="23">
        <v>30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11.25">
      <c r="A24" s="48" t="s">
        <v>121</v>
      </c>
      <c r="B24" s="23">
        <v>68</v>
      </c>
      <c r="C24" s="23">
        <v>62</v>
      </c>
      <c r="D24" s="23">
        <v>23</v>
      </c>
      <c r="E24" s="23">
        <v>10</v>
      </c>
      <c r="F24" s="23">
        <v>4</v>
      </c>
      <c r="G24" s="23">
        <v>4</v>
      </c>
      <c r="H24" s="23">
        <v>4</v>
      </c>
      <c r="I24" s="23">
        <v>2</v>
      </c>
      <c r="J24" s="23">
        <v>0</v>
      </c>
      <c r="K24" s="23">
        <v>0</v>
      </c>
    </row>
    <row r="25" spans="1:11" ht="11.25">
      <c r="A25" s="48" t="s">
        <v>141</v>
      </c>
      <c r="B25" s="23">
        <v>1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1.25">
      <c r="A26" s="48" t="s">
        <v>142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122</v>
      </c>
      <c r="B27" s="23">
        <v>25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1.25">
      <c r="A28" s="48" t="s">
        <v>123</v>
      </c>
      <c r="B28" s="23">
        <v>69</v>
      </c>
      <c r="C28" s="23">
        <v>47</v>
      </c>
      <c r="D28" s="23">
        <v>7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1.25">
      <c r="A29" s="48" t="s">
        <v>126</v>
      </c>
      <c r="B29" s="23">
        <v>101</v>
      </c>
      <c r="C29" s="23">
        <v>62</v>
      </c>
      <c r="D29" s="23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1.25">
      <c r="A30" s="48" t="s">
        <v>127</v>
      </c>
      <c r="B30" s="23">
        <v>20</v>
      </c>
      <c r="C30" s="23">
        <v>8</v>
      </c>
      <c r="D30" s="23">
        <v>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11.25">
      <c r="A31" s="48" t="s">
        <v>128</v>
      </c>
      <c r="B31" s="23">
        <v>20</v>
      </c>
      <c r="C31" s="23">
        <v>12</v>
      </c>
      <c r="D31" s="23">
        <v>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1" ht="11.25">
      <c r="A32" s="48" t="s">
        <v>129</v>
      </c>
      <c r="B32" s="23">
        <v>38</v>
      </c>
      <c r="C32" s="23">
        <v>28</v>
      </c>
      <c r="D32" s="23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11.25">
      <c r="A33" s="48" t="s">
        <v>133</v>
      </c>
      <c r="B33" s="23">
        <v>14</v>
      </c>
      <c r="C33" s="23">
        <v>6</v>
      </c>
      <c r="D33" s="23">
        <v>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1.25">
      <c r="A34" s="48" t="s">
        <v>130</v>
      </c>
      <c r="B34" s="23">
        <v>92</v>
      </c>
      <c r="C34" s="23">
        <v>28</v>
      </c>
      <c r="D34" s="23">
        <v>19</v>
      </c>
      <c r="E34" s="23">
        <v>1</v>
      </c>
      <c r="F34" s="23">
        <v>0</v>
      </c>
      <c r="G34" s="23">
        <v>0</v>
      </c>
      <c r="H34" s="23">
        <v>1</v>
      </c>
      <c r="I34" s="23">
        <v>0</v>
      </c>
      <c r="J34" s="23">
        <v>0</v>
      </c>
      <c r="K34" s="23">
        <v>0</v>
      </c>
    </row>
    <row r="35" spans="1:11" ht="11.25">
      <c r="A35" s="48" t="s">
        <v>134</v>
      </c>
      <c r="B35" s="48">
        <f>SUM(B8:B34)</f>
        <v>1334</v>
      </c>
      <c r="C35" s="48">
        <f aca="true" t="shared" si="0" ref="C35:K35">SUM(C8:C34)</f>
        <v>1382</v>
      </c>
      <c r="D35" s="48">
        <f t="shared" si="0"/>
        <v>514</v>
      </c>
      <c r="E35" s="48">
        <f t="shared" si="0"/>
        <v>329</v>
      </c>
      <c r="F35" s="48">
        <f t="shared" si="0"/>
        <v>245</v>
      </c>
      <c r="G35" s="48">
        <f t="shared" si="0"/>
        <v>245</v>
      </c>
      <c r="H35" s="48">
        <f t="shared" si="0"/>
        <v>53</v>
      </c>
      <c r="I35" s="48">
        <f t="shared" si="0"/>
        <v>31</v>
      </c>
      <c r="J35" s="48">
        <f t="shared" si="0"/>
        <v>0</v>
      </c>
      <c r="K35" s="48">
        <f t="shared" si="0"/>
        <v>0</v>
      </c>
    </row>
    <row r="36" ht="11.25">
      <c r="A36" s="19" t="s">
        <v>164</v>
      </c>
    </row>
    <row r="37" ht="11.25">
      <c r="A37" s="19" t="s">
        <v>165</v>
      </c>
    </row>
    <row r="38" ht="11.25">
      <c r="A38" s="19" t="s">
        <v>166</v>
      </c>
    </row>
    <row r="39" ht="11.25">
      <c r="A39" s="19" t="s">
        <v>167</v>
      </c>
    </row>
    <row r="40" ht="11.25">
      <c r="A40" s="19" t="s">
        <v>168</v>
      </c>
    </row>
    <row r="41" ht="11.25">
      <c r="A41" s="19" t="s">
        <v>416</v>
      </c>
    </row>
  </sheetData>
  <sheetProtection/>
  <mergeCells count="1">
    <mergeCell ref="A4:A7"/>
  </mergeCells>
  <printOptions/>
  <pageMargins left="0.787401575" right="0.787401575" top="0.984251969" bottom="0.984251969" header="0.4921259845" footer="0.4921259845"/>
  <pageSetup orientation="portrait" paperSize="9"/>
  <ignoredErrors>
    <ignoredError sqref="G6:Q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5" width="11.421875" style="2" customWidth="1"/>
    <col min="6" max="6" width="14.140625" style="2" customWidth="1"/>
    <col min="7" max="16384" width="11.421875" style="2" customWidth="1"/>
  </cols>
  <sheetData>
    <row r="1" spans="1:2" ht="11.25">
      <c r="A1" s="32" t="s">
        <v>400</v>
      </c>
      <c r="B1" s="32"/>
    </row>
    <row r="4" spans="1:11" ht="11.25">
      <c r="A4" s="174" t="s">
        <v>217</v>
      </c>
      <c r="B4" s="70"/>
      <c r="C4" s="70"/>
      <c r="D4" s="70"/>
      <c r="E4" s="70"/>
      <c r="F4" s="70"/>
      <c r="G4" s="71"/>
      <c r="H4" s="70"/>
      <c r="I4" s="70"/>
      <c r="J4" s="71"/>
      <c r="K4" s="70"/>
    </row>
    <row r="5" spans="1:11" ht="11.25">
      <c r="A5" s="175"/>
      <c r="B5" s="72" t="s">
        <v>145</v>
      </c>
      <c r="C5" s="72" t="s">
        <v>146</v>
      </c>
      <c r="D5" s="72" t="s">
        <v>147</v>
      </c>
      <c r="E5" s="72" t="s">
        <v>148</v>
      </c>
      <c r="F5" s="72" t="s">
        <v>149</v>
      </c>
      <c r="G5" s="72" t="s">
        <v>150</v>
      </c>
      <c r="H5" s="72" t="s">
        <v>151</v>
      </c>
      <c r="I5" s="72" t="s">
        <v>152</v>
      </c>
      <c r="J5" s="72" t="s">
        <v>153</v>
      </c>
      <c r="K5" s="73" t="s">
        <v>154</v>
      </c>
    </row>
    <row r="6" spans="1:11" ht="11.25">
      <c r="A6" s="175"/>
      <c r="B6" s="72" t="s">
        <v>155</v>
      </c>
      <c r="C6" s="72"/>
      <c r="D6" s="72" t="s">
        <v>155</v>
      </c>
      <c r="E6" s="72" t="s">
        <v>156</v>
      </c>
      <c r="F6" s="72" t="s">
        <v>157</v>
      </c>
      <c r="G6" s="74" t="s">
        <v>158</v>
      </c>
      <c r="H6" s="74" t="s">
        <v>159</v>
      </c>
      <c r="I6" s="72" t="s">
        <v>160</v>
      </c>
      <c r="J6" s="74" t="s">
        <v>161</v>
      </c>
      <c r="K6" s="74" t="s">
        <v>162</v>
      </c>
    </row>
    <row r="7" spans="1:11" ht="11.25">
      <c r="A7" s="176"/>
      <c r="B7" s="76"/>
      <c r="C7" s="76"/>
      <c r="D7" s="76"/>
      <c r="E7" s="76"/>
      <c r="F7" s="76" t="s">
        <v>163</v>
      </c>
      <c r="G7" s="76"/>
      <c r="H7" s="76"/>
      <c r="I7" s="76"/>
      <c r="J7" s="76"/>
      <c r="K7" s="77"/>
    </row>
    <row r="8" spans="1:11" ht="11.25">
      <c r="A8" s="48" t="s">
        <v>108</v>
      </c>
      <c r="B8" s="23">
        <v>2</v>
      </c>
      <c r="C8" s="23">
        <v>2</v>
      </c>
      <c r="D8" s="23">
        <v>0</v>
      </c>
      <c r="E8" s="23">
        <v>0</v>
      </c>
      <c r="F8" s="75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11.25">
      <c r="A9" s="48" t="s">
        <v>110</v>
      </c>
      <c r="B9" s="23">
        <v>3</v>
      </c>
      <c r="C9" s="23">
        <v>3</v>
      </c>
      <c r="D9" s="23">
        <v>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11.25">
      <c r="A10" s="48" t="s">
        <v>111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11.25">
      <c r="A11" s="48" t="s">
        <v>124</v>
      </c>
      <c r="B11" s="23">
        <v>1</v>
      </c>
      <c r="C11" s="23">
        <v>1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1.25">
      <c r="A12" s="48" t="s">
        <v>112</v>
      </c>
      <c r="B12" s="23">
        <v>3</v>
      </c>
      <c r="C12" s="23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1.25">
      <c r="A13" s="48" t="s">
        <v>113</v>
      </c>
      <c r="B13" s="23">
        <v>3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1.25">
      <c r="A14" s="48" t="s">
        <v>114</v>
      </c>
      <c r="B14" s="23">
        <v>4</v>
      </c>
      <c r="C14" s="23">
        <v>3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ht="11.25">
      <c r="A15" s="48" t="s">
        <v>115</v>
      </c>
      <c r="B15" s="23">
        <v>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1.25">
      <c r="A16" s="48" t="s">
        <v>116</v>
      </c>
      <c r="B16" s="23">
        <v>3</v>
      </c>
      <c r="C16" s="23">
        <v>3</v>
      </c>
      <c r="D16" s="23">
        <v>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11.25">
      <c r="A17" s="48" t="s">
        <v>117</v>
      </c>
      <c r="B17" s="23">
        <v>3</v>
      </c>
      <c r="C17" s="23">
        <v>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1.25">
      <c r="A18" s="48" t="s">
        <v>139</v>
      </c>
      <c r="B18" s="23">
        <v>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48" t="s">
        <v>140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1.25">
      <c r="A20" s="48" t="s">
        <v>125</v>
      </c>
      <c r="B20" s="23">
        <v>9</v>
      </c>
      <c r="C20" s="23">
        <v>8</v>
      </c>
      <c r="D20" s="23">
        <v>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11.25">
      <c r="A21" s="48" t="s">
        <v>118</v>
      </c>
      <c r="B21" s="23">
        <v>32</v>
      </c>
      <c r="C21" s="23">
        <v>16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1:11" ht="11.25">
      <c r="A22" s="48" t="s">
        <v>119</v>
      </c>
      <c r="B22" s="23">
        <v>5</v>
      </c>
      <c r="C22" s="23">
        <v>3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1.25">
      <c r="A23" s="48" t="s">
        <v>120</v>
      </c>
      <c r="B23" s="23">
        <v>11</v>
      </c>
      <c r="C23" s="23">
        <v>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11.25">
      <c r="A24" s="48" t="s">
        <v>121</v>
      </c>
      <c r="B24" s="23">
        <v>6</v>
      </c>
      <c r="C24" s="23">
        <v>6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1.25">
      <c r="A25" s="48" t="s">
        <v>141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ht="11.25">
      <c r="A26" s="48" t="s">
        <v>142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1.25">
      <c r="A27" s="48" t="s">
        <v>122</v>
      </c>
      <c r="B27" s="23">
        <v>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1.25">
      <c r="A28" s="48" t="s">
        <v>123</v>
      </c>
      <c r="B28" s="23">
        <v>30</v>
      </c>
      <c r="C28" s="23">
        <v>27</v>
      </c>
      <c r="D28" s="23">
        <v>20</v>
      </c>
      <c r="E28" s="23">
        <v>20</v>
      </c>
      <c r="F28" s="23">
        <v>16</v>
      </c>
      <c r="G28" s="23">
        <v>16</v>
      </c>
      <c r="H28" s="23">
        <v>2</v>
      </c>
      <c r="I28" s="23">
        <v>2</v>
      </c>
      <c r="J28" s="23">
        <v>0</v>
      </c>
      <c r="K28" s="23">
        <v>0</v>
      </c>
    </row>
    <row r="29" spans="1:11" ht="11.25">
      <c r="A29" s="48" t="s">
        <v>126</v>
      </c>
      <c r="B29" s="23">
        <v>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1.25">
      <c r="A30" s="48" t="s">
        <v>127</v>
      </c>
      <c r="B30" s="23">
        <v>0</v>
      </c>
      <c r="C30" s="23">
        <v>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11.25">
      <c r="A31" s="48" t="s">
        <v>128</v>
      </c>
      <c r="B31" s="23">
        <v>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1:11" ht="11.25">
      <c r="A32" s="48" t="s">
        <v>129</v>
      </c>
      <c r="B32" s="23">
        <v>12</v>
      </c>
      <c r="C32" s="23">
        <v>10</v>
      </c>
      <c r="D32" s="23">
        <v>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ht="11.25">
      <c r="A33" s="48" t="s">
        <v>133</v>
      </c>
      <c r="B33" s="23">
        <v>9</v>
      </c>
      <c r="C33" s="23">
        <v>6</v>
      </c>
      <c r="D33" s="23">
        <v>3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1.25">
      <c r="A34" s="48" t="s">
        <v>130</v>
      </c>
      <c r="B34" s="23">
        <v>12</v>
      </c>
      <c r="C34" s="23">
        <v>9</v>
      </c>
      <c r="D34" s="23">
        <v>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1.25">
      <c r="A35" s="48" t="s">
        <v>134</v>
      </c>
      <c r="B35" s="48">
        <f>SUM(B8:B34)</f>
        <v>156</v>
      </c>
      <c r="C35" s="48">
        <f aca="true" t="shared" si="0" ref="C35:K35">SUM(C8:C34)</f>
        <v>114</v>
      </c>
      <c r="D35" s="48">
        <f t="shared" si="0"/>
        <v>47</v>
      </c>
      <c r="E35" s="48">
        <f t="shared" si="0"/>
        <v>20</v>
      </c>
      <c r="F35" s="48">
        <f t="shared" si="0"/>
        <v>16</v>
      </c>
      <c r="G35" s="48">
        <f t="shared" si="0"/>
        <v>16</v>
      </c>
      <c r="H35" s="48">
        <f t="shared" si="0"/>
        <v>2</v>
      </c>
      <c r="I35" s="48">
        <f t="shared" si="0"/>
        <v>2</v>
      </c>
      <c r="J35" s="48">
        <f t="shared" si="0"/>
        <v>0</v>
      </c>
      <c r="K35" s="48">
        <f t="shared" si="0"/>
        <v>0</v>
      </c>
    </row>
    <row r="36" ht="11.25">
      <c r="A36" s="19" t="s">
        <v>164</v>
      </c>
    </row>
    <row r="37" ht="11.25">
      <c r="A37" s="19" t="s">
        <v>165</v>
      </c>
    </row>
    <row r="38" ht="11.25">
      <c r="A38" s="19" t="s">
        <v>166</v>
      </c>
    </row>
    <row r="39" ht="11.25">
      <c r="A39" s="19" t="s">
        <v>167</v>
      </c>
    </row>
    <row r="40" ht="11.25">
      <c r="A40" s="19" t="s">
        <v>168</v>
      </c>
    </row>
    <row r="41" ht="11.25">
      <c r="A41" s="19" t="s">
        <v>416</v>
      </c>
    </row>
  </sheetData>
  <sheetProtection/>
  <mergeCells count="1">
    <mergeCell ref="A4:A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G6:P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8515625" style="2" customWidth="1"/>
    <col min="2" max="2" width="11.421875" style="2" customWidth="1"/>
    <col min="3" max="3" width="14.28125" style="2" customWidth="1"/>
    <col min="4" max="9" width="11.421875" style="2" customWidth="1"/>
    <col min="10" max="10" width="12.57421875" style="2" customWidth="1"/>
    <col min="11" max="16384" width="11.421875" style="2" customWidth="1"/>
  </cols>
  <sheetData>
    <row r="1" spans="1:2" ht="11.25">
      <c r="A1" s="32" t="s">
        <v>218</v>
      </c>
      <c r="B1" s="32"/>
    </row>
    <row r="3" spans="2:14" ht="11.25">
      <c r="B3" s="177" t="s">
        <v>219</v>
      </c>
      <c r="C3" s="177"/>
      <c r="D3" s="16"/>
      <c r="E3" s="16"/>
      <c r="F3" s="16"/>
      <c r="G3" s="16"/>
      <c r="H3" s="16"/>
      <c r="I3" s="16"/>
      <c r="J3" s="16"/>
      <c r="K3" s="16"/>
      <c r="L3" s="16"/>
      <c r="M3" s="16"/>
      <c r="N3" s="174" t="s">
        <v>19</v>
      </c>
    </row>
    <row r="4" spans="2:14" ht="11.25">
      <c r="B4" s="72" t="s">
        <v>220</v>
      </c>
      <c r="C4" s="72" t="s">
        <v>221</v>
      </c>
      <c r="D4" s="17"/>
      <c r="E4" s="72" t="s">
        <v>222</v>
      </c>
      <c r="F4" s="72" t="s">
        <v>223</v>
      </c>
      <c r="G4" s="17"/>
      <c r="H4" s="72" t="s">
        <v>224</v>
      </c>
      <c r="I4" s="17"/>
      <c r="J4" s="72" t="s">
        <v>225</v>
      </c>
      <c r="K4" s="17"/>
      <c r="L4" s="17"/>
      <c r="M4" s="17"/>
      <c r="N4" s="175"/>
    </row>
    <row r="5" spans="2:14" ht="11.25">
      <c r="B5" s="72" t="s">
        <v>226</v>
      </c>
      <c r="C5" s="72" t="s">
        <v>227</v>
      </c>
      <c r="D5" s="72" t="s">
        <v>228</v>
      </c>
      <c r="E5" s="72" t="s">
        <v>229</v>
      </c>
      <c r="F5" s="72" t="s">
        <v>230</v>
      </c>
      <c r="G5" s="72" t="s">
        <v>77</v>
      </c>
      <c r="H5" s="72" t="s">
        <v>231</v>
      </c>
      <c r="I5" s="72" t="s">
        <v>232</v>
      </c>
      <c r="J5" s="72" t="s">
        <v>233</v>
      </c>
      <c r="K5" s="72" t="s">
        <v>234</v>
      </c>
      <c r="L5" s="72" t="s">
        <v>235</v>
      </c>
      <c r="M5" s="72" t="s">
        <v>236</v>
      </c>
      <c r="N5" s="175"/>
    </row>
    <row r="6" spans="2:14" ht="15.75" customHeight="1">
      <c r="B6" s="72" t="s">
        <v>237</v>
      </c>
      <c r="C6" s="72" t="s">
        <v>238</v>
      </c>
      <c r="D6" s="72"/>
      <c r="E6" s="72" t="s">
        <v>239</v>
      </c>
      <c r="F6" s="72" t="s">
        <v>240</v>
      </c>
      <c r="G6" s="72" t="s">
        <v>241</v>
      </c>
      <c r="H6" s="72" t="s">
        <v>242</v>
      </c>
      <c r="I6" s="72" t="s">
        <v>243</v>
      </c>
      <c r="J6" s="72" t="s">
        <v>244</v>
      </c>
      <c r="K6" s="72" t="s">
        <v>245</v>
      </c>
      <c r="L6" s="72" t="s">
        <v>246</v>
      </c>
      <c r="M6" s="72" t="s">
        <v>246</v>
      </c>
      <c r="N6" s="175"/>
    </row>
    <row r="7" spans="2:14" ht="11.25">
      <c r="B7" s="72"/>
      <c r="C7" s="72" t="s">
        <v>247</v>
      </c>
      <c r="D7" s="72"/>
      <c r="E7" s="72"/>
      <c r="F7" s="72"/>
      <c r="G7" s="72"/>
      <c r="H7" s="72"/>
      <c r="I7" s="72"/>
      <c r="J7" s="72" t="s">
        <v>248</v>
      </c>
      <c r="K7" s="72"/>
      <c r="L7" s="72"/>
      <c r="M7" s="72"/>
      <c r="N7" s="175"/>
    </row>
    <row r="8" spans="2:14" ht="11.25">
      <c r="B8" s="76"/>
      <c r="C8" s="76" t="s">
        <v>249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176"/>
    </row>
    <row r="9" spans="1:14" ht="11.25">
      <c r="A9" s="48" t="s">
        <v>250</v>
      </c>
      <c r="B9" s="144">
        <v>255</v>
      </c>
      <c r="C9" s="144">
        <v>175</v>
      </c>
      <c r="D9" s="144">
        <v>34</v>
      </c>
      <c r="E9" s="144">
        <v>30</v>
      </c>
      <c r="F9" s="144">
        <v>6</v>
      </c>
      <c r="G9" s="144">
        <v>28</v>
      </c>
      <c r="H9" s="144">
        <v>23</v>
      </c>
      <c r="I9" s="144">
        <v>68</v>
      </c>
      <c r="J9" s="144">
        <v>81</v>
      </c>
      <c r="K9" s="144">
        <v>719</v>
      </c>
      <c r="L9" s="145">
        <v>1419</v>
      </c>
      <c r="M9" s="144">
        <v>65</v>
      </c>
      <c r="N9" s="72">
        <v>1484</v>
      </c>
    </row>
    <row r="10" spans="1:14" ht="11.25">
      <c r="A10" s="48" t="s">
        <v>251</v>
      </c>
      <c r="B10" s="7">
        <v>2230</v>
      </c>
      <c r="C10" s="7">
        <v>498</v>
      </c>
      <c r="D10" s="7">
        <v>1</v>
      </c>
      <c r="E10" s="7">
        <v>35</v>
      </c>
      <c r="F10" s="7">
        <v>24</v>
      </c>
      <c r="G10" s="7">
        <v>78</v>
      </c>
      <c r="H10" s="7">
        <v>187</v>
      </c>
      <c r="I10" s="7">
        <v>1300</v>
      </c>
      <c r="J10" s="7">
        <v>643</v>
      </c>
      <c r="K10" s="7">
        <v>3564</v>
      </c>
      <c r="L10" s="10">
        <v>8560</v>
      </c>
      <c r="M10" s="7">
        <v>334</v>
      </c>
      <c r="N10" s="24">
        <v>8894</v>
      </c>
    </row>
    <row r="11" spans="1:14" ht="11.25">
      <c r="A11" s="48" t="s">
        <v>252</v>
      </c>
      <c r="B11" s="7">
        <v>2335</v>
      </c>
      <c r="C11" s="7">
        <v>356</v>
      </c>
      <c r="D11" s="7">
        <v>920</v>
      </c>
      <c r="E11" s="7">
        <v>145</v>
      </c>
      <c r="F11" s="7">
        <v>172</v>
      </c>
      <c r="G11" s="7">
        <v>815</v>
      </c>
      <c r="H11" s="7">
        <v>250</v>
      </c>
      <c r="I11" s="7">
        <v>3282</v>
      </c>
      <c r="J11" s="7">
        <v>808</v>
      </c>
      <c r="K11" s="7">
        <v>3811</v>
      </c>
      <c r="L11" s="10">
        <v>12894</v>
      </c>
      <c r="M11" s="7">
        <v>556</v>
      </c>
      <c r="N11" s="24">
        <v>13450</v>
      </c>
    </row>
    <row r="12" spans="1:14" ht="11.25">
      <c r="A12" s="70" t="s">
        <v>253</v>
      </c>
      <c r="B12" s="154">
        <v>264</v>
      </c>
      <c r="C12" s="154">
        <v>65</v>
      </c>
      <c r="D12" s="154">
        <v>21</v>
      </c>
      <c r="E12" s="154">
        <v>19</v>
      </c>
      <c r="F12" s="154">
        <v>12</v>
      </c>
      <c r="G12" s="154">
        <v>26</v>
      </c>
      <c r="H12" s="154">
        <v>69</v>
      </c>
      <c r="I12" s="154">
        <v>377</v>
      </c>
      <c r="J12" s="154">
        <v>95</v>
      </c>
      <c r="K12" s="154">
        <v>233</v>
      </c>
      <c r="L12" s="155">
        <v>1181</v>
      </c>
      <c r="M12" s="154">
        <v>78</v>
      </c>
      <c r="N12" s="163">
        <v>1259</v>
      </c>
    </row>
    <row r="13" spans="1:14" ht="11.25">
      <c r="A13" s="77" t="s">
        <v>254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5"/>
      <c r="M13" s="154"/>
      <c r="N13" s="163"/>
    </row>
    <row r="14" spans="1:14" ht="11.25">
      <c r="A14" s="48" t="s">
        <v>255</v>
      </c>
      <c r="B14" s="7">
        <v>969</v>
      </c>
      <c r="C14" s="7">
        <v>100</v>
      </c>
      <c r="D14" s="7">
        <v>87</v>
      </c>
      <c r="E14" s="7">
        <v>38</v>
      </c>
      <c r="F14" s="7">
        <v>26</v>
      </c>
      <c r="G14" s="7">
        <v>159</v>
      </c>
      <c r="H14" s="7">
        <v>82</v>
      </c>
      <c r="I14" s="7">
        <v>850</v>
      </c>
      <c r="J14" s="7">
        <v>184</v>
      </c>
      <c r="K14" s="7">
        <v>1839</v>
      </c>
      <c r="L14" s="10">
        <v>4334</v>
      </c>
      <c r="M14" s="7">
        <v>19</v>
      </c>
      <c r="N14" s="24">
        <v>4353</v>
      </c>
    </row>
    <row r="15" spans="1:14" ht="11.25">
      <c r="A15" s="48" t="s">
        <v>256</v>
      </c>
      <c r="B15" s="7">
        <v>17</v>
      </c>
      <c r="C15" s="7">
        <v>10</v>
      </c>
      <c r="D15" s="7">
        <v>1</v>
      </c>
      <c r="E15" s="7">
        <v>48</v>
      </c>
      <c r="F15" s="7">
        <v>35</v>
      </c>
      <c r="G15" s="7">
        <v>501</v>
      </c>
      <c r="H15" s="7">
        <v>108</v>
      </c>
      <c r="I15" s="7">
        <v>150</v>
      </c>
      <c r="J15" s="7">
        <v>44</v>
      </c>
      <c r="K15" s="7">
        <v>33</v>
      </c>
      <c r="L15" s="10">
        <v>947</v>
      </c>
      <c r="M15" s="7">
        <v>13</v>
      </c>
      <c r="N15" s="24">
        <v>960</v>
      </c>
    </row>
    <row r="16" spans="1:14" ht="11.25">
      <c r="A16" s="48" t="s">
        <v>257</v>
      </c>
      <c r="B16" s="7">
        <v>868</v>
      </c>
      <c r="C16" s="7">
        <v>99</v>
      </c>
      <c r="D16" s="7">
        <v>257</v>
      </c>
      <c r="E16" s="7">
        <v>554</v>
      </c>
      <c r="F16" s="7">
        <v>157</v>
      </c>
      <c r="G16" s="7">
        <v>414</v>
      </c>
      <c r="H16" s="7">
        <v>183</v>
      </c>
      <c r="I16" s="7">
        <v>1590</v>
      </c>
      <c r="J16" s="7">
        <v>345</v>
      </c>
      <c r="K16" s="7">
        <v>1067</v>
      </c>
      <c r="L16" s="10">
        <v>5534</v>
      </c>
      <c r="M16" s="7">
        <v>323</v>
      </c>
      <c r="N16" s="24">
        <v>5857</v>
      </c>
    </row>
    <row r="17" spans="1:14" ht="11.25">
      <c r="A17" s="48" t="s">
        <v>258</v>
      </c>
      <c r="B17" s="7">
        <v>135</v>
      </c>
      <c r="C17" s="7">
        <v>255</v>
      </c>
      <c r="D17" s="7">
        <v>23</v>
      </c>
      <c r="E17" s="7">
        <v>3021</v>
      </c>
      <c r="F17" s="7">
        <v>935</v>
      </c>
      <c r="G17" s="7">
        <v>2692</v>
      </c>
      <c r="H17" s="7">
        <v>479</v>
      </c>
      <c r="I17" s="7">
        <v>566</v>
      </c>
      <c r="J17" s="7">
        <v>463</v>
      </c>
      <c r="K17" s="7">
        <v>529</v>
      </c>
      <c r="L17" s="10">
        <v>9098</v>
      </c>
      <c r="M17" s="7">
        <v>255</v>
      </c>
      <c r="N17" s="24">
        <v>9353</v>
      </c>
    </row>
    <row r="18" spans="1:14" ht="11.25">
      <c r="A18" s="48" t="s">
        <v>259</v>
      </c>
      <c r="B18" s="7">
        <v>11</v>
      </c>
      <c r="C18" s="7">
        <v>7</v>
      </c>
      <c r="D18" s="7">
        <v>0</v>
      </c>
      <c r="E18" s="7">
        <v>11</v>
      </c>
      <c r="F18" s="7">
        <v>6</v>
      </c>
      <c r="G18" s="7">
        <v>185</v>
      </c>
      <c r="H18" s="7">
        <v>74</v>
      </c>
      <c r="I18" s="7">
        <v>29</v>
      </c>
      <c r="J18" s="7">
        <v>26</v>
      </c>
      <c r="K18" s="7">
        <v>190</v>
      </c>
      <c r="L18" s="10">
        <v>539</v>
      </c>
      <c r="M18" s="7">
        <v>21</v>
      </c>
      <c r="N18" s="24">
        <v>560</v>
      </c>
    </row>
    <row r="19" spans="1:14" ht="11.25">
      <c r="A19" s="70" t="s">
        <v>260</v>
      </c>
      <c r="B19" s="154">
        <v>1</v>
      </c>
      <c r="C19" s="154">
        <v>5</v>
      </c>
      <c r="D19" s="154">
        <v>1</v>
      </c>
      <c r="E19" s="154">
        <v>154</v>
      </c>
      <c r="F19" s="154">
        <v>29</v>
      </c>
      <c r="G19" s="154">
        <v>1187</v>
      </c>
      <c r="H19" s="154">
        <v>225</v>
      </c>
      <c r="I19" s="154">
        <v>38</v>
      </c>
      <c r="J19" s="154">
        <v>119</v>
      </c>
      <c r="K19" s="154">
        <v>246</v>
      </c>
      <c r="L19" s="155">
        <v>2005</v>
      </c>
      <c r="M19" s="154">
        <v>61</v>
      </c>
      <c r="N19" s="163">
        <v>2066</v>
      </c>
    </row>
    <row r="20" spans="1:14" ht="11.25">
      <c r="A20" s="77" t="s">
        <v>261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  <c r="M20" s="156"/>
      <c r="N20" s="156"/>
    </row>
    <row r="21" spans="1:14" ht="11.25">
      <c r="A21" s="70" t="s">
        <v>262</v>
      </c>
      <c r="B21" s="154">
        <v>1</v>
      </c>
      <c r="C21" s="154">
        <v>2</v>
      </c>
      <c r="D21" s="154">
        <v>0</v>
      </c>
      <c r="E21" s="154">
        <v>27</v>
      </c>
      <c r="F21" s="154">
        <v>5</v>
      </c>
      <c r="G21" s="154">
        <v>337</v>
      </c>
      <c r="H21" s="154">
        <v>82</v>
      </c>
      <c r="I21" s="154">
        <v>14</v>
      </c>
      <c r="J21" s="154">
        <v>94</v>
      </c>
      <c r="K21" s="154">
        <v>71</v>
      </c>
      <c r="L21" s="155">
        <v>633</v>
      </c>
      <c r="M21" s="154">
        <v>8</v>
      </c>
      <c r="N21" s="163">
        <v>641</v>
      </c>
    </row>
    <row r="22" spans="1:14" ht="11.25">
      <c r="A22" s="77" t="s">
        <v>263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5"/>
      <c r="M22" s="154"/>
      <c r="N22" s="156"/>
    </row>
    <row r="23" spans="1:14" ht="11.25">
      <c r="A23" s="70" t="s">
        <v>264</v>
      </c>
      <c r="B23" s="154">
        <v>11</v>
      </c>
      <c r="C23" s="154">
        <v>1</v>
      </c>
      <c r="D23" s="154">
        <v>0</v>
      </c>
      <c r="E23" s="154">
        <v>11</v>
      </c>
      <c r="F23" s="154">
        <v>0</v>
      </c>
      <c r="G23" s="154">
        <v>278</v>
      </c>
      <c r="H23" s="154">
        <v>111</v>
      </c>
      <c r="I23" s="154">
        <v>4</v>
      </c>
      <c r="J23" s="154">
        <v>30</v>
      </c>
      <c r="K23" s="154">
        <v>42</v>
      </c>
      <c r="L23" s="155">
        <v>488</v>
      </c>
      <c r="M23" s="154">
        <v>53</v>
      </c>
      <c r="N23" s="163">
        <v>541</v>
      </c>
    </row>
    <row r="24" spans="1:14" ht="11.25">
      <c r="A24" s="77" t="s">
        <v>89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5"/>
      <c r="M24" s="154"/>
      <c r="N24" s="163"/>
    </row>
    <row r="25" spans="1:14" ht="11.25">
      <c r="A25" s="48" t="s">
        <v>265</v>
      </c>
      <c r="B25" s="7">
        <v>407</v>
      </c>
      <c r="C25" s="7">
        <v>419</v>
      </c>
      <c r="D25" s="7">
        <v>17</v>
      </c>
      <c r="E25" s="7">
        <v>75</v>
      </c>
      <c r="F25" s="7">
        <v>83</v>
      </c>
      <c r="G25" s="7">
        <v>1015</v>
      </c>
      <c r="H25" s="7">
        <v>278</v>
      </c>
      <c r="I25" s="7">
        <v>2690</v>
      </c>
      <c r="J25" s="7">
        <v>510</v>
      </c>
      <c r="K25" s="7">
        <v>360</v>
      </c>
      <c r="L25" s="10">
        <v>5854</v>
      </c>
      <c r="M25" s="7">
        <v>535</v>
      </c>
      <c r="N25" s="24">
        <v>6389</v>
      </c>
    </row>
    <row r="26" spans="1:14" ht="11.25">
      <c r="A26" s="48" t="s">
        <v>266</v>
      </c>
      <c r="B26" s="7">
        <v>0</v>
      </c>
      <c r="C26" s="7">
        <v>11</v>
      </c>
      <c r="D26" s="7">
        <v>0</v>
      </c>
      <c r="E26" s="7">
        <v>119</v>
      </c>
      <c r="F26" s="7">
        <v>1</v>
      </c>
      <c r="G26" s="7">
        <v>1070</v>
      </c>
      <c r="H26" s="7">
        <v>1</v>
      </c>
      <c r="I26" s="7">
        <v>0</v>
      </c>
      <c r="J26" s="7">
        <v>21</v>
      </c>
      <c r="K26" s="7">
        <v>16</v>
      </c>
      <c r="L26" s="10">
        <v>1239</v>
      </c>
      <c r="M26" s="7">
        <v>232</v>
      </c>
      <c r="N26" s="24">
        <v>1471</v>
      </c>
    </row>
    <row r="27" spans="1:14" ht="11.25">
      <c r="A27" s="48" t="s">
        <v>267</v>
      </c>
      <c r="B27" s="24">
        <f aca="true" t="shared" si="0" ref="B27:K27">SUM(B9:B26)</f>
        <v>7504</v>
      </c>
      <c r="C27" s="24">
        <f t="shared" si="0"/>
        <v>2003</v>
      </c>
      <c r="D27" s="24">
        <f t="shared" si="0"/>
        <v>1362</v>
      </c>
      <c r="E27" s="24">
        <f t="shared" si="0"/>
        <v>4287</v>
      </c>
      <c r="F27" s="24">
        <f t="shared" si="0"/>
        <v>1491</v>
      </c>
      <c r="G27" s="24">
        <f t="shared" si="0"/>
        <v>8785</v>
      </c>
      <c r="H27" s="24">
        <f t="shared" si="0"/>
        <v>2152</v>
      </c>
      <c r="I27" s="24">
        <f t="shared" si="0"/>
        <v>10958</v>
      </c>
      <c r="J27" s="24">
        <f t="shared" si="0"/>
        <v>3463</v>
      </c>
      <c r="K27" s="24">
        <f t="shared" si="0"/>
        <v>12720</v>
      </c>
      <c r="L27" s="24">
        <f>SUM(L9:L26)</f>
        <v>54725</v>
      </c>
      <c r="M27" s="24">
        <v>2553</v>
      </c>
      <c r="N27" s="24">
        <v>57278</v>
      </c>
    </row>
    <row r="28" ht="11.25">
      <c r="A28" s="28" t="s">
        <v>268</v>
      </c>
    </row>
  </sheetData>
  <sheetProtection/>
  <mergeCells count="54">
    <mergeCell ref="M12:M13"/>
    <mergeCell ref="M21:M22"/>
    <mergeCell ref="M23:M24"/>
    <mergeCell ref="N12:N13"/>
    <mergeCell ref="N23:N24"/>
    <mergeCell ref="N19:N20"/>
    <mergeCell ref="N21:N22"/>
    <mergeCell ref="M19:M20"/>
    <mergeCell ref="H19:H20"/>
    <mergeCell ref="B3:C3"/>
    <mergeCell ref="N3:N8"/>
    <mergeCell ref="B12:B13"/>
    <mergeCell ref="C12:C13"/>
    <mergeCell ref="D12:D13"/>
    <mergeCell ref="E12:E13"/>
    <mergeCell ref="F12:F13"/>
    <mergeCell ref="G12:G13"/>
    <mergeCell ref="H12:H13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L19:L20"/>
    <mergeCell ref="J12:J13"/>
    <mergeCell ref="K12:K13"/>
    <mergeCell ref="L12:L13"/>
    <mergeCell ref="I12:I13"/>
    <mergeCell ref="H21:H22"/>
    <mergeCell ref="F23:F24"/>
    <mergeCell ref="G23:G24"/>
    <mergeCell ref="H23:H24"/>
    <mergeCell ref="I23:I24"/>
    <mergeCell ref="B23:B24"/>
    <mergeCell ref="C23:C24"/>
    <mergeCell ref="D23:D24"/>
    <mergeCell ref="E23:E24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J23:J24"/>
    <mergeCell ref="K23:K24"/>
    <mergeCell ref="L23:L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8515625" style="2" customWidth="1"/>
    <col min="2" max="2" width="11.421875" style="2" customWidth="1"/>
    <col min="3" max="3" width="14.28125" style="2" customWidth="1"/>
    <col min="4" max="9" width="11.421875" style="2" customWidth="1"/>
    <col min="10" max="10" width="12.00390625" style="2" customWidth="1"/>
    <col min="11" max="16384" width="11.421875" style="2" customWidth="1"/>
  </cols>
  <sheetData>
    <row r="1" spans="1:3" ht="11.25">
      <c r="A1" s="32" t="s">
        <v>269</v>
      </c>
      <c r="B1" s="32"/>
      <c r="C1" s="32"/>
    </row>
    <row r="4" spans="2:12" ht="11.25">
      <c r="B4" s="179" t="s">
        <v>219</v>
      </c>
      <c r="C4" s="179"/>
      <c r="D4" s="16"/>
      <c r="E4" s="16"/>
      <c r="F4" s="16"/>
      <c r="G4" s="16"/>
      <c r="H4" s="16"/>
      <c r="I4" s="16"/>
      <c r="J4" s="16"/>
      <c r="K4" s="16"/>
      <c r="L4" s="163" t="s">
        <v>19</v>
      </c>
    </row>
    <row r="5" spans="2:12" ht="11.25">
      <c r="B5" s="72" t="s">
        <v>220</v>
      </c>
      <c r="C5" s="72" t="s">
        <v>221</v>
      </c>
      <c r="D5" s="17"/>
      <c r="E5" s="72" t="s">
        <v>222</v>
      </c>
      <c r="F5" s="72" t="s">
        <v>223</v>
      </c>
      <c r="G5" s="17"/>
      <c r="H5" s="72" t="s">
        <v>224</v>
      </c>
      <c r="I5" s="17"/>
      <c r="J5" s="72" t="s">
        <v>225</v>
      </c>
      <c r="K5" s="17"/>
      <c r="L5" s="163"/>
    </row>
    <row r="6" spans="2:12" ht="11.25">
      <c r="B6" s="72" t="s">
        <v>226</v>
      </c>
      <c r="C6" s="72" t="s">
        <v>227</v>
      </c>
      <c r="D6" s="72" t="s">
        <v>228</v>
      </c>
      <c r="E6" s="72" t="s">
        <v>229</v>
      </c>
      <c r="F6" s="72" t="s">
        <v>230</v>
      </c>
      <c r="G6" s="72" t="s">
        <v>77</v>
      </c>
      <c r="H6" s="72" t="s">
        <v>231</v>
      </c>
      <c r="I6" s="72" t="s">
        <v>232</v>
      </c>
      <c r="J6" s="72" t="s">
        <v>233</v>
      </c>
      <c r="K6" s="72" t="s">
        <v>234</v>
      </c>
      <c r="L6" s="163"/>
    </row>
    <row r="7" spans="2:12" ht="12.75" customHeight="1">
      <c r="B7" s="72" t="s">
        <v>237</v>
      </c>
      <c r="C7" s="72" t="s">
        <v>238</v>
      </c>
      <c r="D7" s="72"/>
      <c r="E7" s="72" t="s">
        <v>239</v>
      </c>
      <c r="F7" s="72" t="s">
        <v>240</v>
      </c>
      <c r="G7" s="72" t="s">
        <v>241</v>
      </c>
      <c r="H7" s="72" t="s">
        <v>242</v>
      </c>
      <c r="I7" s="72" t="s">
        <v>243</v>
      </c>
      <c r="J7" s="72" t="s">
        <v>244</v>
      </c>
      <c r="K7" s="72" t="s">
        <v>245</v>
      </c>
      <c r="L7" s="163"/>
    </row>
    <row r="8" spans="2:12" ht="12.75" customHeight="1">
      <c r="B8" s="72"/>
      <c r="C8" s="72" t="s">
        <v>247</v>
      </c>
      <c r="D8" s="72"/>
      <c r="E8" s="72"/>
      <c r="F8" s="72"/>
      <c r="G8" s="72"/>
      <c r="H8" s="72"/>
      <c r="I8" s="72"/>
      <c r="J8" s="72" t="s">
        <v>248</v>
      </c>
      <c r="K8" s="72"/>
      <c r="L8" s="163"/>
    </row>
    <row r="9" spans="2:12" ht="12.75" customHeight="1">
      <c r="B9" s="76"/>
      <c r="C9" s="76" t="s">
        <v>249</v>
      </c>
      <c r="D9" s="76"/>
      <c r="E9" s="76"/>
      <c r="F9" s="76"/>
      <c r="G9" s="76"/>
      <c r="H9" s="76"/>
      <c r="I9" s="76"/>
      <c r="J9" s="76"/>
      <c r="K9" s="76"/>
      <c r="L9" s="163"/>
    </row>
    <row r="10" spans="1:12" ht="11.25">
      <c r="A10" s="85" t="s">
        <v>250</v>
      </c>
      <c r="B10" s="30">
        <v>17.970401691331926</v>
      </c>
      <c r="C10" s="30">
        <v>12.332628611698379</v>
      </c>
      <c r="D10" s="30">
        <v>2.3960535588442564</v>
      </c>
      <c r="E10" s="30">
        <v>2.1141649048625792</v>
      </c>
      <c r="F10" s="30">
        <v>0.42283298097251587</v>
      </c>
      <c r="G10" s="30">
        <v>1.9732205778717407</v>
      </c>
      <c r="H10" s="30">
        <v>1.620859760394644</v>
      </c>
      <c r="I10" s="30">
        <v>4.792107117688513</v>
      </c>
      <c r="J10" s="30">
        <v>5.708245243128964</v>
      </c>
      <c r="K10" s="30">
        <v>50.669485553206485</v>
      </c>
      <c r="L10" s="30">
        <v>100</v>
      </c>
    </row>
    <row r="11" spans="1:12" ht="11.25">
      <c r="A11" s="85" t="s">
        <v>251</v>
      </c>
      <c r="B11" s="30">
        <v>26.05140186915888</v>
      </c>
      <c r="C11" s="30">
        <v>5.817757009345794</v>
      </c>
      <c r="D11" s="30">
        <v>0.011682242990654207</v>
      </c>
      <c r="E11" s="30">
        <v>0.40887850467289716</v>
      </c>
      <c r="F11" s="30">
        <v>0.2803738317757009</v>
      </c>
      <c r="G11" s="30">
        <v>0.9112149532710281</v>
      </c>
      <c r="H11" s="30">
        <v>2.1845794392523366</v>
      </c>
      <c r="I11" s="30">
        <v>15.186915887850466</v>
      </c>
      <c r="J11" s="30">
        <v>7.511682242990654</v>
      </c>
      <c r="K11" s="30">
        <v>41.63551401869159</v>
      </c>
      <c r="L11" s="30">
        <v>100</v>
      </c>
    </row>
    <row r="12" spans="1:12" ht="11.25">
      <c r="A12" s="85" t="s">
        <v>252</v>
      </c>
      <c r="B12" s="30">
        <v>18.109198076624786</v>
      </c>
      <c r="C12" s="30">
        <v>2.7609740964789826</v>
      </c>
      <c r="D12" s="30">
        <v>7.135101597642314</v>
      </c>
      <c r="E12" s="30">
        <v>1.1245540561501475</v>
      </c>
      <c r="F12" s="30">
        <v>1.3339537769505196</v>
      </c>
      <c r="G12" s="30">
        <v>6.32076935008531</v>
      </c>
      <c r="H12" s="30">
        <v>1.9388863037071504</v>
      </c>
      <c r="I12" s="30">
        <v>25.453699395067474</v>
      </c>
      <c r="J12" s="30">
        <v>6.26648053358151</v>
      </c>
      <c r="K12" s="30">
        <v>29.5563828137118</v>
      </c>
      <c r="L12" s="30">
        <v>100</v>
      </c>
    </row>
    <row r="13" spans="1:12" ht="11.25">
      <c r="A13" s="85" t="s">
        <v>270</v>
      </c>
      <c r="B13" s="30">
        <v>22.35393734123624</v>
      </c>
      <c r="C13" s="30">
        <v>5.50381033022862</v>
      </c>
      <c r="D13" s="30">
        <v>1.7781541066892466</v>
      </c>
      <c r="E13" s="30">
        <v>1.6088060965283657</v>
      </c>
      <c r="F13" s="30">
        <v>1.0160880609652836</v>
      </c>
      <c r="G13" s="30">
        <v>2.201524132091448</v>
      </c>
      <c r="H13" s="30">
        <v>5.842506350550381</v>
      </c>
      <c r="I13" s="30">
        <v>31.922099915325997</v>
      </c>
      <c r="J13" s="30">
        <v>8.044030482641828</v>
      </c>
      <c r="K13" s="30">
        <v>19.729043183742593</v>
      </c>
      <c r="L13" s="30">
        <v>100</v>
      </c>
    </row>
    <row r="14" spans="1:12" ht="11.25">
      <c r="A14" s="85" t="s">
        <v>255</v>
      </c>
      <c r="B14" s="30">
        <v>22.35393734123624</v>
      </c>
      <c r="C14" s="30">
        <v>5.50381033022862</v>
      </c>
      <c r="D14" s="30">
        <v>1.7781541066892466</v>
      </c>
      <c r="E14" s="30">
        <v>1.6088060965283657</v>
      </c>
      <c r="F14" s="30">
        <v>1.0160880609652836</v>
      </c>
      <c r="G14" s="30">
        <v>2.201524132091448</v>
      </c>
      <c r="H14" s="30">
        <v>5.842506350550381</v>
      </c>
      <c r="I14" s="30">
        <v>31.922099915325997</v>
      </c>
      <c r="J14" s="30">
        <v>8.044030482641828</v>
      </c>
      <c r="K14" s="30">
        <v>19.729043183742593</v>
      </c>
      <c r="L14" s="30">
        <v>100</v>
      </c>
    </row>
    <row r="15" spans="1:12" ht="11.25">
      <c r="A15" s="85" t="s">
        <v>256</v>
      </c>
      <c r="B15" s="30">
        <v>1.7951425554382259</v>
      </c>
      <c r="C15" s="30">
        <v>1.0559662090813093</v>
      </c>
      <c r="D15" s="30">
        <v>0.10559662090813093</v>
      </c>
      <c r="E15" s="30">
        <v>5.068637803590286</v>
      </c>
      <c r="F15" s="30">
        <v>3.695881731784583</v>
      </c>
      <c r="G15" s="30">
        <v>52.9039070749736</v>
      </c>
      <c r="H15" s="30">
        <v>11.40443505807814</v>
      </c>
      <c r="I15" s="30">
        <v>15.839493136219641</v>
      </c>
      <c r="J15" s="30">
        <v>4.646251319957761</v>
      </c>
      <c r="K15" s="30">
        <v>3.4846884899683213</v>
      </c>
      <c r="L15" s="30">
        <v>100</v>
      </c>
    </row>
    <row r="16" spans="1:12" ht="11.25">
      <c r="A16" s="85" t="s">
        <v>257</v>
      </c>
      <c r="B16" s="30">
        <v>15.684857246114925</v>
      </c>
      <c r="C16" s="30">
        <v>1.7889410914347668</v>
      </c>
      <c r="D16" s="30">
        <v>4.644018792916516</v>
      </c>
      <c r="E16" s="30">
        <v>10.010842067220818</v>
      </c>
      <c r="F16" s="30">
        <v>2.8370075894470546</v>
      </c>
      <c r="G16" s="30">
        <v>7.48102638236357</v>
      </c>
      <c r="H16" s="30">
        <v>3.3068305023491145</v>
      </c>
      <c r="I16" s="30">
        <v>28.73147813516444</v>
      </c>
      <c r="J16" s="30">
        <v>6.234188651969642</v>
      </c>
      <c r="K16" s="30">
        <v>19.280809541019153</v>
      </c>
      <c r="L16" s="30">
        <v>100</v>
      </c>
    </row>
    <row r="17" spans="1:12" ht="11.25">
      <c r="A17" s="85" t="s">
        <v>258</v>
      </c>
      <c r="B17" s="30">
        <v>1.4838426027698395</v>
      </c>
      <c r="C17" s="30">
        <v>2.8028138052319194</v>
      </c>
      <c r="D17" s="30">
        <v>0.2528028138052319</v>
      </c>
      <c r="E17" s="30">
        <v>33.20510002198285</v>
      </c>
      <c r="F17" s="30">
        <v>10.276983952517037</v>
      </c>
      <c r="G17" s="30">
        <v>29.588920641899318</v>
      </c>
      <c r="H17" s="30">
        <v>5.264893383161135</v>
      </c>
      <c r="I17" s="30">
        <v>6.221147504946142</v>
      </c>
      <c r="J17" s="30">
        <v>5.08903055616619</v>
      </c>
      <c r="K17" s="30">
        <v>5.814464717520334</v>
      </c>
      <c r="L17" s="30">
        <v>100</v>
      </c>
    </row>
    <row r="18" spans="1:12" ht="11.25">
      <c r="A18" s="85" t="s">
        <v>259</v>
      </c>
      <c r="B18" s="30">
        <v>2.0408163265306123</v>
      </c>
      <c r="C18" s="30">
        <v>1.2987012987012987</v>
      </c>
      <c r="D18" s="30">
        <v>0</v>
      </c>
      <c r="E18" s="30">
        <v>2.0408163265306123</v>
      </c>
      <c r="F18" s="30">
        <v>1.1131725417439702</v>
      </c>
      <c r="G18" s="30">
        <v>34.32282003710575</v>
      </c>
      <c r="H18" s="30">
        <v>13.729128014842301</v>
      </c>
      <c r="I18" s="30">
        <v>5.380333951762523</v>
      </c>
      <c r="J18" s="30">
        <v>4.823747680890538</v>
      </c>
      <c r="K18" s="30">
        <v>35.25046382189239</v>
      </c>
      <c r="L18" s="30">
        <v>100</v>
      </c>
    </row>
    <row r="19" spans="1:12" ht="11.25">
      <c r="A19" s="70" t="s">
        <v>271</v>
      </c>
      <c r="B19" s="178">
        <v>0.04987531172069825</v>
      </c>
      <c r="C19" s="178">
        <v>0.24937655860349126</v>
      </c>
      <c r="D19" s="178">
        <v>0.04987531172069825</v>
      </c>
      <c r="E19" s="178">
        <v>7.680798004987531</v>
      </c>
      <c r="F19" s="178">
        <v>1.4463840399002494</v>
      </c>
      <c r="G19" s="178">
        <v>59.201995012468835</v>
      </c>
      <c r="H19" s="178">
        <v>11.221945137157107</v>
      </c>
      <c r="I19" s="178">
        <v>1.8952618453865335</v>
      </c>
      <c r="J19" s="178">
        <v>5.9351620947630925</v>
      </c>
      <c r="K19" s="178">
        <v>12.26932668329177</v>
      </c>
      <c r="L19" s="178">
        <v>100</v>
      </c>
    </row>
    <row r="20" spans="1:12" ht="11.25">
      <c r="A20" s="146" t="s">
        <v>261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ht="11.25">
      <c r="A21" s="70" t="s">
        <v>272</v>
      </c>
      <c r="B21" s="178">
        <v>0.1579778830963665</v>
      </c>
      <c r="C21" s="178">
        <v>0.315955766192733</v>
      </c>
      <c r="D21" s="178">
        <v>0</v>
      </c>
      <c r="E21" s="178">
        <v>4.265402843601896</v>
      </c>
      <c r="F21" s="178">
        <v>0.7898894154818324</v>
      </c>
      <c r="G21" s="178">
        <v>53.23854660347551</v>
      </c>
      <c r="H21" s="178">
        <v>12.954186413902052</v>
      </c>
      <c r="I21" s="178">
        <v>2.211690363349131</v>
      </c>
      <c r="J21" s="178">
        <v>14.84992101105845</v>
      </c>
      <c r="K21" s="178">
        <v>11.216429699842022</v>
      </c>
      <c r="L21" s="178">
        <v>100</v>
      </c>
    </row>
    <row r="22" spans="1:12" ht="11.25">
      <c r="A22" s="146" t="s">
        <v>263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11.25">
      <c r="A23" s="70" t="s">
        <v>264</v>
      </c>
      <c r="B23" s="178">
        <v>2.2540983606557377</v>
      </c>
      <c r="C23" s="178">
        <v>0.20491803278688525</v>
      </c>
      <c r="D23" s="178">
        <v>0</v>
      </c>
      <c r="E23" s="178">
        <v>2.2540983606557377</v>
      </c>
      <c r="F23" s="178">
        <v>0</v>
      </c>
      <c r="G23" s="178">
        <v>56.9672131147541</v>
      </c>
      <c r="H23" s="178">
        <v>22.74590163934426</v>
      </c>
      <c r="I23" s="86">
        <v>0.819672131147541</v>
      </c>
      <c r="J23" s="86">
        <v>6.147540983606557</v>
      </c>
      <c r="K23" s="86">
        <v>8.60655737704918</v>
      </c>
      <c r="L23" s="86">
        <v>100</v>
      </c>
    </row>
    <row r="24" spans="1:12" ht="11.25">
      <c r="A24" s="146" t="s">
        <v>89</v>
      </c>
      <c r="B24" s="178"/>
      <c r="C24" s="178"/>
      <c r="D24" s="178"/>
      <c r="E24" s="178"/>
      <c r="F24" s="178"/>
      <c r="G24" s="178"/>
      <c r="H24" s="178"/>
      <c r="I24" s="86"/>
      <c r="J24" s="86"/>
      <c r="K24" s="86"/>
      <c r="L24" s="86"/>
    </row>
    <row r="25" spans="1:12" ht="11.25">
      <c r="A25" s="85" t="s">
        <v>265</v>
      </c>
      <c r="B25" s="30">
        <v>6.952511103518962</v>
      </c>
      <c r="C25" s="30">
        <v>7.157499145883158</v>
      </c>
      <c r="D25" s="30">
        <v>0.29039972668261016</v>
      </c>
      <c r="E25" s="30">
        <v>1.2811752647762216</v>
      </c>
      <c r="F25" s="30">
        <v>1.417833959685685</v>
      </c>
      <c r="G25" s="30">
        <v>17.338571916638195</v>
      </c>
      <c r="H25" s="30">
        <v>4.7488896481038605</v>
      </c>
      <c r="I25" s="30">
        <v>45.951486163307145</v>
      </c>
      <c r="J25" s="30">
        <v>8.711991800478305</v>
      </c>
      <c r="K25" s="30">
        <v>6.149641270925862</v>
      </c>
      <c r="L25" s="30">
        <v>100</v>
      </c>
    </row>
    <row r="26" spans="1:12" ht="11.25">
      <c r="A26" s="85" t="s">
        <v>266</v>
      </c>
      <c r="B26" s="30">
        <v>0</v>
      </c>
      <c r="C26" s="30">
        <v>0.8878127522195319</v>
      </c>
      <c r="D26" s="30">
        <v>0</v>
      </c>
      <c r="E26" s="30">
        <v>9.6045197740113</v>
      </c>
      <c r="F26" s="30">
        <v>0.08071025020177562</v>
      </c>
      <c r="G26" s="30">
        <v>86.35996771589993</v>
      </c>
      <c r="H26" s="30">
        <v>0.08071025020177562</v>
      </c>
      <c r="I26" s="30">
        <v>0</v>
      </c>
      <c r="J26" s="30">
        <v>1.694915254237288</v>
      </c>
      <c r="K26" s="30">
        <v>1.29136400322841</v>
      </c>
      <c r="L26" s="30">
        <v>100</v>
      </c>
    </row>
    <row r="27" spans="1:12" ht="11.25">
      <c r="A27" s="85" t="s">
        <v>267</v>
      </c>
      <c r="B27" s="30">
        <v>13.712197350388305</v>
      </c>
      <c r="C27" s="30">
        <v>3.660118775696665</v>
      </c>
      <c r="D27" s="30">
        <v>2.4888076747373233</v>
      </c>
      <c r="E27" s="30">
        <v>7.833714024668799</v>
      </c>
      <c r="F27" s="30">
        <v>2.7245317496573778</v>
      </c>
      <c r="G27" s="30">
        <v>16.052992233896756</v>
      </c>
      <c r="H27" s="30">
        <v>3.93238921882138</v>
      </c>
      <c r="I27" s="30">
        <v>20.02375513933303</v>
      </c>
      <c r="J27" s="30">
        <v>6.32800365463682</v>
      </c>
      <c r="K27" s="30">
        <v>23.243490178163544</v>
      </c>
      <c r="L27" s="30">
        <v>100</v>
      </c>
    </row>
    <row r="28" ht="11.25">
      <c r="A28" s="28" t="s">
        <v>268</v>
      </c>
    </row>
  </sheetData>
  <sheetProtection/>
  <mergeCells count="31">
    <mergeCell ref="F23:F24"/>
    <mergeCell ref="G23:G24"/>
    <mergeCell ref="H23:H24"/>
    <mergeCell ref="B23:B24"/>
    <mergeCell ref="C23:C24"/>
    <mergeCell ref="D23:D24"/>
    <mergeCell ref="E23:E24"/>
    <mergeCell ref="L19:L20"/>
    <mergeCell ref="B4:C4"/>
    <mergeCell ref="L4:L9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G19:G20"/>
    <mergeCell ref="H19:H20"/>
    <mergeCell ref="I19:I20"/>
    <mergeCell ref="H21:H22"/>
    <mergeCell ref="J19:J20"/>
    <mergeCell ref="K19:K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140625" style="87" customWidth="1"/>
    <col min="2" max="10" width="13.28125" style="87" customWidth="1"/>
    <col min="11" max="16384" width="11.421875" style="87" customWidth="1"/>
  </cols>
  <sheetData>
    <row r="1" spans="1:3" ht="11.25">
      <c r="A1" s="32" t="s">
        <v>397</v>
      </c>
      <c r="B1" s="32"/>
      <c r="C1" s="2"/>
    </row>
    <row r="3" spans="1:10" ht="11.25">
      <c r="A3" s="88"/>
      <c r="B3" s="89" t="s">
        <v>273</v>
      </c>
      <c r="C3" s="90" t="s">
        <v>274</v>
      </c>
      <c r="D3" s="90" t="s">
        <v>275</v>
      </c>
      <c r="E3" s="90" t="s">
        <v>276</v>
      </c>
      <c r="F3" s="90" t="s">
        <v>277</v>
      </c>
      <c r="G3" s="90" t="s">
        <v>278</v>
      </c>
      <c r="H3" s="90" t="s">
        <v>279</v>
      </c>
      <c r="I3" s="90" t="s">
        <v>280</v>
      </c>
      <c r="J3" s="91" t="s">
        <v>19</v>
      </c>
    </row>
    <row r="4" spans="1:10" ht="11.25">
      <c r="A4" s="92" t="s">
        <v>250</v>
      </c>
      <c r="B4" s="93">
        <v>17.91</v>
      </c>
      <c r="C4" s="93">
        <v>65.28</v>
      </c>
      <c r="D4" s="93">
        <v>9.03</v>
      </c>
      <c r="E4" s="93">
        <v>3.55</v>
      </c>
      <c r="F4" s="93">
        <v>1.92</v>
      </c>
      <c r="G4" s="93">
        <v>1.48</v>
      </c>
      <c r="H4" s="93">
        <v>0.52</v>
      </c>
      <c r="I4" s="93">
        <v>0.3</v>
      </c>
      <c r="J4" s="93">
        <f aca="true" t="shared" si="0" ref="J4:J17">SUM(B4:I4)</f>
        <v>99.99</v>
      </c>
    </row>
    <row r="5" spans="1:10" ht="11.25">
      <c r="A5" s="94" t="s">
        <v>251</v>
      </c>
      <c r="B5" s="93">
        <v>39.34</v>
      </c>
      <c r="C5" s="93">
        <v>36.33</v>
      </c>
      <c r="D5" s="93">
        <v>10.82</v>
      </c>
      <c r="E5" s="93">
        <v>6.98</v>
      </c>
      <c r="F5" s="93">
        <v>3.73</v>
      </c>
      <c r="G5" s="93">
        <v>2.04</v>
      </c>
      <c r="H5" s="93">
        <v>0.76</v>
      </c>
      <c r="I5" s="93">
        <v>0</v>
      </c>
      <c r="J5" s="93">
        <f t="shared" si="0"/>
        <v>100.00000000000003</v>
      </c>
    </row>
    <row r="6" spans="1:10" ht="11.25">
      <c r="A6" s="94" t="s">
        <v>252</v>
      </c>
      <c r="B6" s="93">
        <v>22.7</v>
      </c>
      <c r="C6" s="93">
        <v>49.42</v>
      </c>
      <c r="D6" s="93">
        <v>15.83</v>
      </c>
      <c r="E6" s="93">
        <v>7.26</v>
      </c>
      <c r="F6" s="93">
        <v>3.07</v>
      </c>
      <c r="G6" s="93">
        <v>1.05</v>
      </c>
      <c r="H6" s="93">
        <v>0.61</v>
      </c>
      <c r="I6" s="93">
        <v>0.07</v>
      </c>
      <c r="J6" s="93">
        <f t="shared" si="0"/>
        <v>100.00999999999999</v>
      </c>
    </row>
    <row r="7" spans="1:10" ht="25.5" customHeight="1">
      <c r="A7" s="94" t="s">
        <v>270</v>
      </c>
      <c r="B7" s="95">
        <v>18.46</v>
      </c>
      <c r="C7" s="95">
        <v>30.6</v>
      </c>
      <c r="D7" s="95">
        <v>13.68</v>
      </c>
      <c r="E7" s="95">
        <v>9.74</v>
      </c>
      <c r="F7" s="95">
        <v>9.57</v>
      </c>
      <c r="G7" s="95">
        <v>9.06</v>
      </c>
      <c r="H7" s="95">
        <v>5.98</v>
      </c>
      <c r="I7" s="95">
        <v>2.91</v>
      </c>
      <c r="J7" s="95">
        <f t="shared" si="0"/>
        <v>100.00000000000001</v>
      </c>
    </row>
    <row r="8" spans="1:10" ht="11.25">
      <c r="A8" s="94" t="s">
        <v>255</v>
      </c>
      <c r="B8" s="93">
        <v>28.58</v>
      </c>
      <c r="C8" s="93">
        <v>49.6</v>
      </c>
      <c r="D8" s="93">
        <v>11.31</v>
      </c>
      <c r="E8" s="93">
        <v>5.49</v>
      </c>
      <c r="F8" s="93">
        <v>2.68</v>
      </c>
      <c r="G8" s="93">
        <v>1.67</v>
      </c>
      <c r="H8" s="93">
        <v>0.47</v>
      </c>
      <c r="I8" s="93">
        <v>0.2</v>
      </c>
      <c r="J8" s="93">
        <f t="shared" si="0"/>
        <v>100.00000000000001</v>
      </c>
    </row>
    <row r="9" spans="1:10" ht="11.25">
      <c r="A9" s="94" t="s">
        <v>256</v>
      </c>
      <c r="B9" s="93">
        <v>0.38</v>
      </c>
      <c r="C9" s="93">
        <v>5.38</v>
      </c>
      <c r="D9" s="93">
        <v>16.54</v>
      </c>
      <c r="E9" s="93">
        <v>16.92</v>
      </c>
      <c r="F9" s="93">
        <v>25</v>
      </c>
      <c r="G9" s="93">
        <v>18.85</v>
      </c>
      <c r="H9" s="93">
        <v>15</v>
      </c>
      <c r="I9" s="93">
        <v>1.92</v>
      </c>
      <c r="J9" s="93">
        <f t="shared" si="0"/>
        <v>99.99</v>
      </c>
    </row>
    <row r="10" spans="1:10" ht="11.25">
      <c r="A10" s="94" t="s">
        <v>257</v>
      </c>
      <c r="B10" s="93">
        <v>15.6</v>
      </c>
      <c r="C10" s="93">
        <v>43.83</v>
      </c>
      <c r="D10" s="93">
        <v>19.14</v>
      </c>
      <c r="E10" s="93">
        <v>10.15</v>
      </c>
      <c r="F10" s="93">
        <v>5.84</v>
      </c>
      <c r="G10" s="93">
        <v>3.4</v>
      </c>
      <c r="H10" s="93">
        <v>1.59</v>
      </c>
      <c r="I10" s="93">
        <v>0.46</v>
      </c>
      <c r="J10" s="93">
        <f t="shared" si="0"/>
        <v>100.01</v>
      </c>
    </row>
    <row r="11" spans="1:10" ht="11.25">
      <c r="A11" s="94" t="s">
        <v>258</v>
      </c>
      <c r="B11" s="93">
        <v>8.98</v>
      </c>
      <c r="C11" s="93">
        <v>28.17</v>
      </c>
      <c r="D11" s="93">
        <v>15.58</v>
      </c>
      <c r="E11" s="93">
        <v>12.69</v>
      </c>
      <c r="F11" s="93">
        <v>11.12</v>
      </c>
      <c r="G11" s="93">
        <v>13.12</v>
      </c>
      <c r="H11" s="93">
        <v>7.25</v>
      </c>
      <c r="I11" s="93">
        <v>3.08</v>
      </c>
      <c r="J11" s="93">
        <f t="shared" si="0"/>
        <v>99.99000000000001</v>
      </c>
    </row>
    <row r="12" spans="1:10" ht="11.25">
      <c r="A12" s="94" t="s">
        <v>259</v>
      </c>
      <c r="B12" s="93">
        <v>0</v>
      </c>
      <c r="C12" s="93">
        <v>7.69</v>
      </c>
      <c r="D12" s="93">
        <v>10.44</v>
      </c>
      <c r="E12" s="93">
        <v>16.48</v>
      </c>
      <c r="F12" s="93">
        <v>11.54</v>
      </c>
      <c r="G12" s="93">
        <v>23.08</v>
      </c>
      <c r="H12" s="93">
        <v>17.03</v>
      </c>
      <c r="I12" s="93">
        <v>13.74</v>
      </c>
      <c r="J12" s="93">
        <f t="shared" si="0"/>
        <v>99.99999999999999</v>
      </c>
    </row>
    <row r="13" spans="1:10" ht="11.25">
      <c r="A13" s="94" t="s">
        <v>98</v>
      </c>
      <c r="B13" s="93">
        <v>0</v>
      </c>
      <c r="C13" s="93">
        <v>0.77</v>
      </c>
      <c r="D13" s="93">
        <v>5.47</v>
      </c>
      <c r="E13" s="93">
        <v>19.32</v>
      </c>
      <c r="F13" s="93">
        <v>22.56</v>
      </c>
      <c r="G13" s="93">
        <v>23.25</v>
      </c>
      <c r="H13" s="93">
        <v>19.66</v>
      </c>
      <c r="I13" s="93">
        <v>8.97</v>
      </c>
      <c r="J13" s="93">
        <f t="shared" si="0"/>
        <v>100</v>
      </c>
    </row>
    <row r="14" spans="1:10" ht="11.25">
      <c r="A14" s="94" t="s">
        <v>99</v>
      </c>
      <c r="B14" s="93">
        <v>0</v>
      </c>
      <c r="C14" s="93">
        <v>0</v>
      </c>
      <c r="D14" s="93">
        <v>3.54</v>
      </c>
      <c r="E14" s="93">
        <v>14.57</v>
      </c>
      <c r="F14" s="93">
        <v>22.83</v>
      </c>
      <c r="G14" s="93">
        <v>27.95</v>
      </c>
      <c r="H14" s="93">
        <v>21.26</v>
      </c>
      <c r="I14" s="93">
        <v>9.84</v>
      </c>
      <c r="J14" s="93">
        <f t="shared" si="0"/>
        <v>99.99000000000001</v>
      </c>
    </row>
    <row r="15" spans="1:10" ht="22.5">
      <c r="A15" s="94" t="s">
        <v>281</v>
      </c>
      <c r="B15" s="95">
        <v>0</v>
      </c>
      <c r="C15" s="95">
        <v>0</v>
      </c>
      <c r="D15" s="95">
        <v>7.96</v>
      </c>
      <c r="E15" s="95">
        <v>20.35</v>
      </c>
      <c r="F15" s="95">
        <v>23.01</v>
      </c>
      <c r="G15" s="95">
        <v>19.03</v>
      </c>
      <c r="H15" s="95">
        <v>17.26</v>
      </c>
      <c r="I15" s="95">
        <v>12.39</v>
      </c>
      <c r="J15" s="95">
        <f t="shared" si="0"/>
        <v>100.00000000000001</v>
      </c>
    </row>
    <row r="16" spans="1:10" ht="11.25">
      <c r="A16" s="94" t="s">
        <v>265</v>
      </c>
      <c r="B16" s="93">
        <v>7.06</v>
      </c>
      <c r="C16" s="93">
        <v>13.1</v>
      </c>
      <c r="D16" s="93">
        <v>11.4</v>
      </c>
      <c r="E16" s="93">
        <v>14.07</v>
      </c>
      <c r="F16" s="93">
        <v>17.18</v>
      </c>
      <c r="G16" s="93">
        <v>17.01</v>
      </c>
      <c r="H16" s="93">
        <v>13.11</v>
      </c>
      <c r="I16" s="93">
        <v>7.07</v>
      </c>
      <c r="J16" s="93">
        <f t="shared" si="0"/>
        <v>100</v>
      </c>
    </row>
    <row r="17" spans="1:10" ht="11.25">
      <c r="A17" s="94" t="s">
        <v>266</v>
      </c>
      <c r="B17" s="93">
        <v>0.09</v>
      </c>
      <c r="C17" s="93">
        <v>0</v>
      </c>
      <c r="D17" s="93">
        <v>2.49</v>
      </c>
      <c r="E17" s="93">
        <v>11.44</v>
      </c>
      <c r="F17" s="93">
        <v>19</v>
      </c>
      <c r="G17" s="93">
        <v>26.74</v>
      </c>
      <c r="H17" s="93">
        <v>21.5</v>
      </c>
      <c r="I17" s="93">
        <v>18.74</v>
      </c>
      <c r="J17" s="93">
        <f t="shared" si="0"/>
        <v>99.99999999999999</v>
      </c>
    </row>
    <row r="18" spans="1:10" ht="11.25">
      <c r="A18" s="96" t="s">
        <v>19</v>
      </c>
      <c r="B18" s="97">
        <v>15.31431119037004</v>
      </c>
      <c r="C18" s="97">
        <v>30.792093921830883</v>
      </c>
      <c r="D18" s="97">
        <v>12.839946500222915</v>
      </c>
      <c r="E18" s="97">
        <v>10.714816466042503</v>
      </c>
      <c r="F18" s="97">
        <v>9.960618219646307</v>
      </c>
      <c r="G18" s="97">
        <v>9.867736662208351</v>
      </c>
      <c r="H18" s="97">
        <v>6.873235250408678</v>
      </c>
      <c r="I18" s="97">
        <v>3.637241789270323</v>
      </c>
      <c r="J18" s="97">
        <v>100</v>
      </c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421875" style="2" customWidth="1"/>
    <col min="2" max="2" width="15.00390625" style="2" customWidth="1"/>
    <col min="3" max="3" width="11.421875" style="2" customWidth="1"/>
    <col min="4" max="4" width="13.140625" style="2" customWidth="1"/>
    <col min="5" max="5" width="11.421875" style="2" customWidth="1"/>
    <col min="6" max="6" width="16.28125" style="2" customWidth="1"/>
    <col min="7" max="7" width="13.140625" style="2" customWidth="1"/>
    <col min="8" max="8" width="11.57421875" style="2" customWidth="1"/>
    <col min="9" max="9" width="10.00390625" style="2" customWidth="1"/>
    <col min="10" max="10" width="12.8515625" style="2" customWidth="1"/>
    <col min="11" max="16384" width="11.421875" style="2" customWidth="1"/>
  </cols>
  <sheetData>
    <row r="1" spans="1:2" ht="11.25">
      <c r="A1" s="32" t="s">
        <v>282</v>
      </c>
      <c r="B1" s="32"/>
    </row>
    <row r="3" spans="2:12" ht="11.25">
      <c r="B3" s="71" t="s">
        <v>283</v>
      </c>
      <c r="C3" s="16"/>
      <c r="D3" s="16"/>
      <c r="E3" s="16"/>
      <c r="F3" s="71" t="s">
        <v>284</v>
      </c>
      <c r="G3" s="71" t="s">
        <v>285</v>
      </c>
      <c r="H3" s="71"/>
      <c r="I3" s="70"/>
      <c r="J3" s="16"/>
      <c r="K3" s="71" t="s">
        <v>286</v>
      </c>
      <c r="L3" s="16"/>
    </row>
    <row r="4" spans="2:12" ht="11.25">
      <c r="B4" s="72" t="s">
        <v>287</v>
      </c>
      <c r="C4" s="17"/>
      <c r="D4" s="72" t="s">
        <v>288</v>
      </c>
      <c r="E4" s="72" t="s">
        <v>289</v>
      </c>
      <c r="F4" s="72" t="s">
        <v>290</v>
      </c>
      <c r="G4" s="72" t="s">
        <v>291</v>
      </c>
      <c r="H4" s="72"/>
      <c r="I4" s="73"/>
      <c r="J4" s="72" t="s">
        <v>292</v>
      </c>
      <c r="K4" s="72" t="s">
        <v>293</v>
      </c>
      <c r="L4" s="73"/>
    </row>
    <row r="5" spans="2:12" ht="11.25">
      <c r="B5" s="72" t="s">
        <v>294</v>
      </c>
      <c r="C5" s="72" t="s">
        <v>295</v>
      </c>
      <c r="D5" s="72" t="s">
        <v>296</v>
      </c>
      <c r="E5" s="72" t="s">
        <v>297</v>
      </c>
      <c r="F5" s="72" t="s">
        <v>298</v>
      </c>
      <c r="G5" s="72" t="s">
        <v>299</v>
      </c>
      <c r="H5" s="72" t="s">
        <v>300</v>
      </c>
      <c r="I5" s="72" t="s">
        <v>301</v>
      </c>
      <c r="J5" s="72" t="s">
        <v>302</v>
      </c>
      <c r="K5" s="72" t="s">
        <v>303</v>
      </c>
      <c r="L5" s="72" t="s">
        <v>19</v>
      </c>
    </row>
    <row r="6" spans="2:12" ht="11.25">
      <c r="B6" s="72" t="s">
        <v>304</v>
      </c>
      <c r="C6" s="72" t="s">
        <v>305</v>
      </c>
      <c r="D6" s="72" t="s">
        <v>306</v>
      </c>
      <c r="E6" s="72" t="s">
        <v>307</v>
      </c>
      <c r="F6" s="72" t="s">
        <v>308</v>
      </c>
      <c r="G6" s="72" t="s">
        <v>309</v>
      </c>
      <c r="H6" s="72"/>
      <c r="I6" s="73"/>
      <c r="J6" s="72" t="s">
        <v>310</v>
      </c>
      <c r="K6" s="73"/>
      <c r="L6" s="73"/>
    </row>
    <row r="7" spans="2:12" ht="11.25">
      <c r="B7" s="72" t="s">
        <v>311</v>
      </c>
      <c r="C7" s="72"/>
      <c r="D7" s="72" t="s">
        <v>312</v>
      </c>
      <c r="E7" s="72" t="s">
        <v>313</v>
      </c>
      <c r="F7" s="72" t="s">
        <v>314</v>
      </c>
      <c r="G7" s="72" t="s">
        <v>315</v>
      </c>
      <c r="H7" s="72"/>
      <c r="I7" s="73"/>
      <c r="J7" s="72" t="s">
        <v>316</v>
      </c>
      <c r="K7" s="73"/>
      <c r="L7" s="73"/>
    </row>
    <row r="8" spans="2:12" ht="11.25">
      <c r="B8" s="73"/>
      <c r="C8" s="73"/>
      <c r="D8" s="73"/>
      <c r="E8" s="72"/>
      <c r="F8" s="72"/>
      <c r="G8" s="72" t="s">
        <v>317</v>
      </c>
      <c r="H8" s="72"/>
      <c r="I8" s="73"/>
      <c r="J8" s="73"/>
      <c r="K8" s="73"/>
      <c r="L8" s="73"/>
    </row>
    <row r="9" spans="1:12" ht="11.25">
      <c r="A9" s="85" t="s">
        <v>250</v>
      </c>
      <c r="B9" s="30">
        <v>3.414996288047513</v>
      </c>
      <c r="C9" s="30">
        <v>79.73273942093542</v>
      </c>
      <c r="D9" s="30">
        <v>7.498144023756496</v>
      </c>
      <c r="E9" s="30">
        <v>5.270972531551596</v>
      </c>
      <c r="F9" s="30">
        <v>0.8166295471417966</v>
      </c>
      <c r="G9" s="30">
        <v>0.6681514476614699</v>
      </c>
      <c r="H9" s="30">
        <v>0.07423904974016332</v>
      </c>
      <c r="I9" s="30">
        <v>1.855976243504083</v>
      </c>
      <c r="J9" s="30">
        <v>0.14847809948032664</v>
      </c>
      <c r="K9" s="30">
        <v>0.5196733481811433</v>
      </c>
      <c r="L9" s="30">
        <v>100</v>
      </c>
    </row>
    <row r="10" spans="1:12" ht="11.25">
      <c r="A10" s="85" t="s">
        <v>251</v>
      </c>
      <c r="B10" s="30">
        <v>20.92457420924574</v>
      </c>
      <c r="C10" s="30">
        <v>40.42405283281196</v>
      </c>
      <c r="D10" s="30">
        <v>8.550573514077165</v>
      </c>
      <c r="E10" s="30">
        <v>16.92735488355926</v>
      </c>
      <c r="F10" s="30">
        <v>0.3475842891901286</v>
      </c>
      <c r="G10" s="30">
        <v>1.9464720194647203</v>
      </c>
      <c r="H10" s="30">
        <v>0.03475842891901286</v>
      </c>
      <c r="I10" s="30">
        <v>7.021202641640597</v>
      </c>
      <c r="J10" s="30">
        <v>0.9384775808133473</v>
      </c>
      <c r="K10" s="30">
        <v>2.8849496002780675</v>
      </c>
      <c r="L10" s="30">
        <v>100</v>
      </c>
    </row>
    <row r="11" spans="1:12" ht="11.25">
      <c r="A11" s="85" t="s">
        <v>252</v>
      </c>
      <c r="B11" s="30">
        <v>9.834834834834835</v>
      </c>
      <c r="C11" s="30">
        <v>29.679679679679676</v>
      </c>
      <c r="D11" s="30">
        <v>32.78278278278278</v>
      </c>
      <c r="E11" s="30">
        <v>17.46746746746747</v>
      </c>
      <c r="F11" s="30">
        <v>0.42542542542542544</v>
      </c>
      <c r="G11" s="30">
        <v>3.2532532532532534</v>
      </c>
      <c r="H11" s="30">
        <v>0.20020020020020018</v>
      </c>
      <c r="I11" s="30">
        <v>4.92992992992993</v>
      </c>
      <c r="J11" s="30">
        <v>0.20020020020020018</v>
      </c>
      <c r="K11" s="30">
        <v>1.2262262262262262</v>
      </c>
      <c r="L11" s="30">
        <v>100</v>
      </c>
    </row>
    <row r="12" spans="1:12" ht="11.25">
      <c r="A12" s="85" t="s">
        <v>270</v>
      </c>
      <c r="B12" s="30">
        <v>13.134851138353765</v>
      </c>
      <c r="C12" s="30">
        <v>11.38353765323993</v>
      </c>
      <c r="D12" s="30">
        <v>16.46234676007005</v>
      </c>
      <c r="E12" s="30">
        <v>26.26970227670753</v>
      </c>
      <c r="F12" s="30">
        <v>0.7005253940455342</v>
      </c>
      <c r="G12" s="30">
        <v>3.852889667250438</v>
      </c>
      <c r="H12" s="30">
        <v>0.17513134851138354</v>
      </c>
      <c r="I12" s="30">
        <v>20.665499124343256</v>
      </c>
      <c r="J12" s="30">
        <v>0.8756567425569177</v>
      </c>
      <c r="K12" s="30">
        <v>6.47985989492119</v>
      </c>
      <c r="L12" s="30">
        <v>100</v>
      </c>
    </row>
    <row r="13" spans="1:12" ht="11.25">
      <c r="A13" s="85" t="s">
        <v>255</v>
      </c>
      <c r="B13" s="30">
        <v>12.592592592592592</v>
      </c>
      <c r="C13" s="30">
        <v>34.34343434343434</v>
      </c>
      <c r="D13" s="30">
        <v>18.92255892255892</v>
      </c>
      <c r="E13" s="30">
        <v>18.855218855218855</v>
      </c>
      <c r="F13" s="30">
        <v>0.33670033670033667</v>
      </c>
      <c r="G13" s="30">
        <v>3.5016835016835017</v>
      </c>
      <c r="H13" s="30">
        <v>0</v>
      </c>
      <c r="I13" s="30">
        <v>7.0033670033670035</v>
      </c>
      <c r="J13" s="30">
        <v>0.8080808080808081</v>
      </c>
      <c r="K13" s="30">
        <v>3.6363636363636362</v>
      </c>
      <c r="L13" s="30">
        <v>100</v>
      </c>
    </row>
    <row r="14" spans="1:12" ht="11.25">
      <c r="A14" s="85" t="s">
        <v>256</v>
      </c>
      <c r="B14" s="30">
        <v>2.3346303501945527</v>
      </c>
      <c r="C14" s="30">
        <v>0.7782101167315175</v>
      </c>
      <c r="D14" s="30">
        <v>64.59143968871595</v>
      </c>
      <c r="E14" s="30">
        <v>18.28793774319066</v>
      </c>
      <c r="F14" s="30">
        <v>0.38910505836575876</v>
      </c>
      <c r="G14" s="30">
        <v>0.38910505836575876</v>
      </c>
      <c r="H14" s="30">
        <v>0.38910505836575876</v>
      </c>
      <c r="I14" s="30">
        <v>12.45136186770428</v>
      </c>
      <c r="J14" s="30">
        <v>0</v>
      </c>
      <c r="K14" s="30">
        <v>0.38910505836575876</v>
      </c>
      <c r="L14" s="30">
        <v>100</v>
      </c>
    </row>
    <row r="15" spans="1:12" ht="11.25">
      <c r="A15" s="85" t="s">
        <v>257</v>
      </c>
      <c r="B15" s="30">
        <v>9.549745824255629</v>
      </c>
      <c r="C15" s="30">
        <v>9.694989106753813</v>
      </c>
      <c r="D15" s="30">
        <v>46.33260711692084</v>
      </c>
      <c r="E15" s="30">
        <v>19.208424110384893</v>
      </c>
      <c r="F15" s="30">
        <v>0.4720406681190995</v>
      </c>
      <c r="G15" s="30">
        <v>4.175744371822803</v>
      </c>
      <c r="H15" s="30">
        <v>0.18155410312273057</v>
      </c>
      <c r="I15" s="30">
        <v>7.879448075526508</v>
      </c>
      <c r="J15" s="30">
        <v>0.6899055918663761</v>
      </c>
      <c r="K15" s="30">
        <v>1.815541031227306</v>
      </c>
      <c r="L15" s="30">
        <v>100</v>
      </c>
    </row>
    <row r="16" spans="1:12" ht="11.25">
      <c r="A16" s="85" t="s">
        <v>258</v>
      </c>
      <c r="B16" s="30">
        <v>10.078318219291015</v>
      </c>
      <c r="C16" s="30">
        <v>2.4525968672712284</v>
      </c>
      <c r="D16" s="30">
        <v>56.86314921681781</v>
      </c>
      <c r="E16" s="30">
        <v>13.726298433635614</v>
      </c>
      <c r="F16" s="30">
        <v>0.3091508656224237</v>
      </c>
      <c r="G16" s="30">
        <v>2.2464962901896124</v>
      </c>
      <c r="H16" s="30">
        <v>0.041220115416323165</v>
      </c>
      <c r="I16" s="30">
        <v>10.779060181368507</v>
      </c>
      <c r="J16" s="30">
        <v>0.9686727122835944</v>
      </c>
      <c r="K16" s="30">
        <v>2.535037098103875</v>
      </c>
      <c r="L16" s="30">
        <v>100</v>
      </c>
    </row>
    <row r="17" spans="1:12" ht="11.25">
      <c r="A17" s="85" t="s">
        <v>259</v>
      </c>
      <c r="B17" s="30">
        <v>0.625</v>
      </c>
      <c r="C17" s="30">
        <v>13.125</v>
      </c>
      <c r="D17" s="30">
        <v>54.375</v>
      </c>
      <c r="E17" s="30">
        <v>20</v>
      </c>
      <c r="F17" s="30">
        <v>0</v>
      </c>
      <c r="G17" s="30">
        <v>0</v>
      </c>
      <c r="H17" s="30">
        <v>0</v>
      </c>
      <c r="I17" s="30">
        <v>6.875</v>
      </c>
      <c r="J17" s="30">
        <v>1.25</v>
      </c>
      <c r="K17" s="30">
        <v>3.75</v>
      </c>
      <c r="L17" s="30">
        <v>100</v>
      </c>
    </row>
    <row r="18" spans="1:12" ht="11.25">
      <c r="A18" s="85" t="s">
        <v>318</v>
      </c>
      <c r="B18" s="178">
        <v>0.35874439461883406</v>
      </c>
      <c r="C18" s="178">
        <v>2.242152466367713</v>
      </c>
      <c r="D18" s="178">
        <v>88.16143497757848</v>
      </c>
      <c r="E18" s="178">
        <v>6.726457399103139</v>
      </c>
      <c r="F18" s="178">
        <v>0</v>
      </c>
      <c r="G18" s="178">
        <v>0.35874439461883406</v>
      </c>
      <c r="H18" s="178">
        <v>0</v>
      </c>
      <c r="I18" s="178">
        <v>1.7937219730941705</v>
      </c>
      <c r="J18" s="178">
        <v>0.26905829596412556</v>
      </c>
      <c r="K18" s="178">
        <v>0.08968609865470852</v>
      </c>
      <c r="L18" s="178">
        <v>100</v>
      </c>
    </row>
    <row r="19" spans="1:12" ht="11.25">
      <c r="A19" s="85" t="s">
        <v>261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11.25">
      <c r="A20" s="85" t="s">
        <v>272</v>
      </c>
      <c r="B20" s="178">
        <v>0</v>
      </c>
      <c r="C20" s="178">
        <v>4.098360655737705</v>
      </c>
      <c r="D20" s="178">
        <v>78.27868852459017</v>
      </c>
      <c r="E20" s="178">
        <v>11.065573770491802</v>
      </c>
      <c r="F20" s="178">
        <v>0</v>
      </c>
      <c r="G20" s="178">
        <v>0</v>
      </c>
      <c r="H20" s="178">
        <v>0</v>
      </c>
      <c r="I20" s="178">
        <v>5.327868852459016</v>
      </c>
      <c r="J20" s="178">
        <v>1.2295081967213115</v>
      </c>
      <c r="K20" s="178">
        <v>0</v>
      </c>
      <c r="L20" s="178">
        <v>100</v>
      </c>
    </row>
    <row r="21" spans="1:12" ht="11.25">
      <c r="A21" s="85" t="s">
        <v>263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ht="11.25">
      <c r="A22" s="85" t="s">
        <v>264</v>
      </c>
      <c r="B22" s="30">
        <v>0.4761904761904762</v>
      </c>
      <c r="C22" s="30">
        <v>0.9523809523809524</v>
      </c>
      <c r="D22" s="30">
        <v>92.38095238095238</v>
      </c>
      <c r="E22" s="30">
        <v>5.238095238095238</v>
      </c>
      <c r="F22" s="30">
        <v>0</v>
      </c>
      <c r="G22" s="30">
        <v>0</v>
      </c>
      <c r="H22" s="30">
        <v>0</v>
      </c>
      <c r="I22" s="30">
        <v>0.9523809523809524</v>
      </c>
      <c r="J22" s="30">
        <v>0</v>
      </c>
      <c r="K22" s="30">
        <v>0</v>
      </c>
      <c r="L22" s="30">
        <v>100</v>
      </c>
    </row>
    <row r="23" spans="1:12" ht="11.25">
      <c r="A23" s="85" t="s">
        <v>319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1.25">
      <c r="A24" s="85" t="s">
        <v>265</v>
      </c>
      <c r="B24" s="30">
        <v>5.152224824355972</v>
      </c>
      <c r="C24" s="30">
        <v>0.702576112412178</v>
      </c>
      <c r="D24" s="30">
        <v>28.395784543325526</v>
      </c>
      <c r="E24" s="30">
        <v>19.262295081967213</v>
      </c>
      <c r="F24" s="30">
        <v>0.48790007806401253</v>
      </c>
      <c r="G24" s="30">
        <v>2.6541764246682282</v>
      </c>
      <c r="H24" s="30">
        <v>0.117096018735363</v>
      </c>
      <c r="I24" s="30">
        <v>36.28024980483997</v>
      </c>
      <c r="J24" s="30">
        <v>1.6198282591725215</v>
      </c>
      <c r="K24" s="30">
        <v>5.327868852459016</v>
      </c>
      <c r="L24" s="30">
        <v>100</v>
      </c>
    </row>
    <row r="25" spans="1:12" ht="11.25">
      <c r="A25" s="85" t="s">
        <v>266</v>
      </c>
      <c r="B25" s="30">
        <v>2.194907813871817</v>
      </c>
      <c r="C25" s="30">
        <v>0.4389815627743635</v>
      </c>
      <c r="D25" s="30">
        <v>70.50043898156278</v>
      </c>
      <c r="E25" s="30">
        <v>16.417910447761194</v>
      </c>
      <c r="F25" s="30">
        <v>2.1071115013169446</v>
      </c>
      <c r="G25" s="30">
        <v>0</v>
      </c>
      <c r="H25" s="30">
        <v>0</v>
      </c>
      <c r="I25" s="30">
        <v>2.9850746268656714</v>
      </c>
      <c r="J25" s="30">
        <v>0.35118525021949076</v>
      </c>
      <c r="K25" s="30">
        <v>5.004389815627744</v>
      </c>
      <c r="L25" s="30">
        <v>100</v>
      </c>
    </row>
    <row r="26" spans="1:12" ht="11.25">
      <c r="A26" s="98" t="s">
        <v>267</v>
      </c>
      <c r="B26" s="99">
        <v>9.016111132371513</v>
      </c>
      <c r="C26" s="99">
        <v>17.163522253262407</v>
      </c>
      <c r="D26" s="99">
        <v>38.06207186866175</v>
      </c>
      <c r="E26" s="99">
        <v>16.252726646511807</v>
      </c>
      <c r="F26" s="99">
        <v>0.47835903715893</v>
      </c>
      <c r="G26" s="99">
        <v>2.426237036470093</v>
      </c>
      <c r="H26" s="99">
        <v>0.095671807431786</v>
      </c>
      <c r="I26" s="99">
        <v>12.846810301940224</v>
      </c>
      <c r="J26" s="99">
        <v>0.8227775439133596</v>
      </c>
      <c r="K26" s="99">
        <v>2.835712372278137</v>
      </c>
      <c r="L26" s="99">
        <v>100</v>
      </c>
    </row>
  </sheetData>
  <sheetProtection/>
  <mergeCells count="22">
    <mergeCell ref="H20:H21"/>
    <mergeCell ref="F18:F19"/>
    <mergeCell ref="G18:G19"/>
    <mergeCell ref="H18:H19"/>
    <mergeCell ref="I18:I19"/>
    <mergeCell ref="B18:B19"/>
    <mergeCell ref="C18:C19"/>
    <mergeCell ref="D18:D19"/>
    <mergeCell ref="E18:E19"/>
    <mergeCell ref="B20:B21"/>
    <mergeCell ref="C20:C21"/>
    <mergeCell ref="D20:D21"/>
    <mergeCell ref="E20:E21"/>
    <mergeCell ref="F20:F21"/>
    <mergeCell ref="G20:G21"/>
    <mergeCell ref="I20:I21"/>
    <mergeCell ref="J20:J21"/>
    <mergeCell ref="K20:K21"/>
    <mergeCell ref="L20:L21"/>
    <mergeCell ref="J18:J19"/>
    <mergeCell ref="K18:K19"/>
    <mergeCell ref="L18:L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421875" style="2" customWidth="1"/>
    <col min="2" max="2" width="14.00390625" style="2" customWidth="1"/>
    <col min="3" max="3" width="13.28125" style="2" customWidth="1"/>
    <col min="4" max="4" width="11.8515625" style="2" customWidth="1"/>
    <col min="5" max="6" width="11.421875" style="2" customWidth="1"/>
    <col min="7" max="7" width="12.8515625" style="2" customWidth="1"/>
    <col min="8" max="8" width="13.140625" style="2" customWidth="1"/>
    <col min="9" max="9" width="12.421875" style="2" customWidth="1"/>
    <col min="10" max="14" width="11.421875" style="2" customWidth="1"/>
    <col min="15" max="15" width="11.7109375" style="2" customWidth="1"/>
    <col min="16" max="16384" width="11.421875" style="2" customWidth="1"/>
  </cols>
  <sheetData>
    <row r="1" spans="1:5" ht="11.25">
      <c r="A1" s="32" t="s">
        <v>320</v>
      </c>
      <c r="B1" s="32"/>
      <c r="C1" s="32"/>
      <c r="D1" s="32"/>
      <c r="E1" s="32"/>
    </row>
    <row r="3" spans="2:17" ht="11.25">
      <c r="B3" s="16"/>
      <c r="C3" s="71" t="s">
        <v>321</v>
      </c>
      <c r="D3" s="71" t="s">
        <v>322</v>
      </c>
      <c r="E3" s="16"/>
      <c r="F3" s="16"/>
      <c r="G3" s="71"/>
      <c r="H3" s="82"/>
      <c r="I3" s="82"/>
      <c r="J3" s="174" t="s">
        <v>323</v>
      </c>
      <c r="K3" s="174" t="s">
        <v>324</v>
      </c>
      <c r="L3" s="174" t="s">
        <v>325</v>
      </c>
      <c r="M3" s="174" t="s">
        <v>326</v>
      </c>
      <c r="N3" s="174" t="s">
        <v>327</v>
      </c>
      <c r="O3" s="174" t="s">
        <v>328</v>
      </c>
      <c r="P3" s="174" t="s">
        <v>329</v>
      </c>
      <c r="Q3" s="174" t="s">
        <v>19</v>
      </c>
    </row>
    <row r="4" spans="2:17" ht="11.25">
      <c r="B4" s="83" t="s">
        <v>330</v>
      </c>
      <c r="C4" s="72" t="s">
        <v>331</v>
      </c>
      <c r="D4" s="72" t="s">
        <v>332</v>
      </c>
      <c r="E4" s="72" t="s">
        <v>333</v>
      </c>
      <c r="F4" s="72" t="s">
        <v>333</v>
      </c>
      <c r="G4" s="72" t="s">
        <v>334</v>
      </c>
      <c r="H4" s="83" t="s">
        <v>334</v>
      </c>
      <c r="I4" s="83" t="s">
        <v>335</v>
      </c>
      <c r="J4" s="175"/>
      <c r="K4" s="175"/>
      <c r="L4" s="175"/>
      <c r="M4" s="175"/>
      <c r="N4" s="175"/>
      <c r="O4" s="175"/>
      <c r="P4" s="175"/>
      <c r="Q4" s="175"/>
    </row>
    <row r="5" spans="2:17" ht="11.25">
      <c r="B5" s="83" t="s">
        <v>336</v>
      </c>
      <c r="C5" s="72" t="s">
        <v>337</v>
      </c>
      <c r="D5" s="72" t="s">
        <v>338</v>
      </c>
      <c r="E5" s="72" t="s">
        <v>339</v>
      </c>
      <c r="F5" s="72" t="s">
        <v>339</v>
      </c>
      <c r="G5" s="72" t="s">
        <v>340</v>
      </c>
      <c r="H5" s="83" t="s">
        <v>340</v>
      </c>
      <c r="I5" s="83" t="s">
        <v>341</v>
      </c>
      <c r="J5" s="175"/>
      <c r="K5" s="175"/>
      <c r="L5" s="175"/>
      <c r="M5" s="175"/>
      <c r="N5" s="175"/>
      <c r="O5" s="175"/>
      <c r="P5" s="175"/>
      <c r="Q5" s="175"/>
    </row>
    <row r="6" spans="2:17" ht="11.25">
      <c r="B6" s="83" t="s">
        <v>342</v>
      </c>
      <c r="C6" s="72" t="s">
        <v>343</v>
      </c>
      <c r="D6" s="72" t="s">
        <v>344</v>
      </c>
      <c r="E6" s="72" t="s">
        <v>345</v>
      </c>
      <c r="F6" s="72" t="s">
        <v>345</v>
      </c>
      <c r="G6" s="72" t="s">
        <v>346</v>
      </c>
      <c r="H6" s="83" t="s">
        <v>347</v>
      </c>
      <c r="I6" s="83" t="s">
        <v>348</v>
      </c>
      <c r="J6" s="175"/>
      <c r="K6" s="175"/>
      <c r="L6" s="175"/>
      <c r="M6" s="175"/>
      <c r="N6" s="175"/>
      <c r="O6" s="175"/>
      <c r="P6" s="175"/>
      <c r="Q6" s="175"/>
    </row>
    <row r="7" spans="2:17" ht="11.25">
      <c r="B7" s="83" t="s">
        <v>349</v>
      </c>
      <c r="C7" s="72" t="s">
        <v>350</v>
      </c>
      <c r="D7" s="72" t="s">
        <v>351</v>
      </c>
      <c r="E7" s="72" t="s">
        <v>346</v>
      </c>
      <c r="F7" s="72" t="s">
        <v>347</v>
      </c>
      <c r="G7" s="72"/>
      <c r="H7" s="83"/>
      <c r="I7" s="83"/>
      <c r="J7" s="175"/>
      <c r="K7" s="175"/>
      <c r="L7" s="175"/>
      <c r="M7" s="175"/>
      <c r="N7" s="175"/>
      <c r="O7" s="175"/>
      <c r="P7" s="175"/>
      <c r="Q7" s="175"/>
    </row>
    <row r="8" spans="2:17" ht="11.25">
      <c r="B8" s="84"/>
      <c r="C8" s="76"/>
      <c r="D8" s="76" t="s">
        <v>352</v>
      </c>
      <c r="E8" s="76"/>
      <c r="F8" s="76"/>
      <c r="G8" s="76"/>
      <c r="H8" s="84"/>
      <c r="I8" s="84"/>
      <c r="J8" s="176"/>
      <c r="K8" s="176"/>
      <c r="L8" s="176"/>
      <c r="M8" s="176"/>
      <c r="N8" s="176"/>
      <c r="O8" s="176"/>
      <c r="P8" s="176"/>
      <c r="Q8" s="176"/>
    </row>
    <row r="9" spans="1:17" ht="11.25">
      <c r="A9" s="48" t="s">
        <v>250</v>
      </c>
      <c r="B9" s="30">
        <v>0.0741839762611276</v>
      </c>
      <c r="C9" s="30">
        <v>0.44510385756676557</v>
      </c>
      <c r="D9" s="30">
        <v>0</v>
      </c>
      <c r="E9" s="30">
        <v>0</v>
      </c>
      <c r="F9" s="30">
        <v>0.1483679525222552</v>
      </c>
      <c r="G9" s="30">
        <v>0.22255192878338279</v>
      </c>
      <c r="H9" s="30">
        <v>2.3738872403560833</v>
      </c>
      <c r="I9" s="30">
        <v>0.8902077151335311</v>
      </c>
      <c r="J9" s="30">
        <v>90.94955489614243</v>
      </c>
      <c r="K9" s="30">
        <v>0.44510385756676557</v>
      </c>
      <c r="L9" s="30">
        <v>0.6676557863501483</v>
      </c>
      <c r="M9" s="30">
        <v>2.6706231454005933</v>
      </c>
      <c r="N9" s="30">
        <v>1.112759643916914</v>
      </c>
      <c r="O9" s="30">
        <v>0</v>
      </c>
      <c r="P9" s="30">
        <v>0</v>
      </c>
      <c r="Q9" s="30">
        <v>100</v>
      </c>
    </row>
    <row r="10" spans="1:17" ht="11.25">
      <c r="A10" s="48" t="s">
        <v>251</v>
      </c>
      <c r="B10" s="30">
        <v>0.27816411682892905</v>
      </c>
      <c r="C10" s="30">
        <v>0.48678720445062584</v>
      </c>
      <c r="D10" s="30">
        <v>0.7997218358831711</v>
      </c>
      <c r="E10" s="30">
        <v>0.3824756606397775</v>
      </c>
      <c r="F10" s="30">
        <v>1.2169680111265646</v>
      </c>
      <c r="G10" s="30">
        <v>16.307371349095966</v>
      </c>
      <c r="H10" s="30">
        <v>43.08066759388039</v>
      </c>
      <c r="I10" s="30">
        <v>2.8859527121001394</v>
      </c>
      <c r="J10" s="30">
        <v>5.006954102920723</v>
      </c>
      <c r="K10" s="30">
        <v>1.1126564673157162</v>
      </c>
      <c r="L10" s="30">
        <v>8.031988873435326</v>
      </c>
      <c r="M10" s="30">
        <v>14.916550764951323</v>
      </c>
      <c r="N10" s="30">
        <v>4.554937413073714</v>
      </c>
      <c r="O10" s="30">
        <v>0.06954102920723226</v>
      </c>
      <c r="P10" s="30">
        <v>0.8692628650904033</v>
      </c>
      <c r="Q10" s="30">
        <v>100</v>
      </c>
    </row>
    <row r="11" spans="1:17" ht="11.25">
      <c r="A11" s="48" t="s">
        <v>252</v>
      </c>
      <c r="B11" s="30">
        <v>0.32451323015476785</v>
      </c>
      <c r="C11" s="30">
        <v>0.5741387918122817</v>
      </c>
      <c r="D11" s="30">
        <v>1.0983524712930606</v>
      </c>
      <c r="E11" s="30">
        <v>0.0998502246630055</v>
      </c>
      <c r="F11" s="30">
        <v>1.9221168247628557</v>
      </c>
      <c r="G11" s="30">
        <v>6.490264603095357</v>
      </c>
      <c r="H11" s="30">
        <v>47.15426859710434</v>
      </c>
      <c r="I11" s="30">
        <v>4.343484772840739</v>
      </c>
      <c r="J11" s="30">
        <v>4.742885671492761</v>
      </c>
      <c r="K11" s="30">
        <v>1.7473789316025963</v>
      </c>
      <c r="L11" s="30">
        <v>7.838242636045931</v>
      </c>
      <c r="M11" s="30">
        <v>17.923115327009487</v>
      </c>
      <c r="N11" s="30">
        <v>4.867698452321518</v>
      </c>
      <c r="O11" s="30">
        <v>0.04992511233150275</v>
      </c>
      <c r="P11" s="30">
        <v>0.8237643534697954</v>
      </c>
      <c r="Q11" s="30">
        <v>100</v>
      </c>
    </row>
    <row r="12" spans="1:17" ht="11.25">
      <c r="A12" s="48" t="s">
        <v>270</v>
      </c>
      <c r="B12" s="30">
        <v>1.733102253032929</v>
      </c>
      <c r="C12" s="30">
        <v>6.065857885615252</v>
      </c>
      <c r="D12" s="30">
        <v>16.63778162911612</v>
      </c>
      <c r="E12" s="30">
        <v>1.9064124783362217</v>
      </c>
      <c r="F12" s="30">
        <v>5.719237435008666</v>
      </c>
      <c r="G12" s="30">
        <v>6.5857885615251295</v>
      </c>
      <c r="H12" s="30">
        <v>40.72790294627383</v>
      </c>
      <c r="I12" s="30">
        <v>6.932409012131716</v>
      </c>
      <c r="J12" s="30">
        <v>5.37261698440208</v>
      </c>
      <c r="K12" s="30">
        <v>0.5199306759098787</v>
      </c>
      <c r="L12" s="30">
        <v>2.4263431542461005</v>
      </c>
      <c r="M12" s="30">
        <v>4.15944540727903</v>
      </c>
      <c r="N12" s="30">
        <v>1.0398613518197575</v>
      </c>
      <c r="O12" s="30">
        <v>0</v>
      </c>
      <c r="P12" s="30">
        <v>0.17331022530329288</v>
      </c>
      <c r="Q12" s="30">
        <v>100</v>
      </c>
    </row>
    <row r="13" spans="1:17" ht="11.25">
      <c r="A13" s="48" t="s">
        <v>255</v>
      </c>
      <c r="B13" s="30">
        <v>0.2684563758389262</v>
      </c>
      <c r="C13" s="30">
        <v>0.20134228187919465</v>
      </c>
      <c r="D13" s="30">
        <v>1.2080536912751678</v>
      </c>
      <c r="E13" s="30">
        <v>0.20134228187919465</v>
      </c>
      <c r="F13" s="30">
        <v>1.6107382550335572</v>
      </c>
      <c r="G13" s="30">
        <v>5.570469798657718</v>
      </c>
      <c r="H13" s="30">
        <v>54.09395973154363</v>
      </c>
      <c r="I13" s="30">
        <v>2.5503355704697985</v>
      </c>
      <c r="J13" s="30">
        <v>3.8926174496644297</v>
      </c>
      <c r="K13" s="30">
        <v>1.1409395973154361</v>
      </c>
      <c r="L13" s="30">
        <v>7.046979865771812</v>
      </c>
      <c r="M13" s="30">
        <v>18.187919463087248</v>
      </c>
      <c r="N13" s="30">
        <v>3.3557046979865772</v>
      </c>
      <c r="O13" s="30">
        <v>0</v>
      </c>
      <c r="P13" s="30">
        <v>0.6711409395973155</v>
      </c>
      <c r="Q13" s="30">
        <v>100</v>
      </c>
    </row>
    <row r="14" spans="1:17" ht="11.25">
      <c r="A14" s="48" t="s">
        <v>256</v>
      </c>
      <c r="B14" s="30">
        <v>0.3875968992248062</v>
      </c>
      <c r="C14" s="30">
        <v>1.937984496124031</v>
      </c>
      <c r="D14" s="30">
        <v>45.348837209302324</v>
      </c>
      <c r="E14" s="30">
        <v>0</v>
      </c>
      <c r="F14" s="30">
        <v>1.937984496124031</v>
      </c>
      <c r="G14" s="30">
        <v>0.3875968992248062</v>
      </c>
      <c r="H14" s="30">
        <v>18.992248062015506</v>
      </c>
      <c r="I14" s="30">
        <v>7.751937984496124</v>
      </c>
      <c r="J14" s="30">
        <v>17.441860465116278</v>
      </c>
      <c r="K14" s="30">
        <v>1.550387596899225</v>
      </c>
      <c r="L14" s="30">
        <v>1.550387596899225</v>
      </c>
      <c r="M14" s="30">
        <v>1.937984496124031</v>
      </c>
      <c r="N14" s="30">
        <v>0.3875968992248062</v>
      </c>
      <c r="O14" s="30">
        <v>0</v>
      </c>
      <c r="P14" s="30">
        <v>0.3875968992248062</v>
      </c>
      <c r="Q14" s="30">
        <v>100</v>
      </c>
    </row>
    <row r="15" spans="1:17" ht="11.25">
      <c r="A15" s="48" t="s">
        <v>257</v>
      </c>
      <c r="B15" s="30">
        <v>1.3376717281272594</v>
      </c>
      <c r="C15" s="30">
        <v>4.4468546637744035</v>
      </c>
      <c r="D15" s="30">
        <v>12.58134490238612</v>
      </c>
      <c r="E15" s="30">
        <v>1.373825018076645</v>
      </c>
      <c r="F15" s="30">
        <v>8.387563268257411</v>
      </c>
      <c r="G15" s="30">
        <v>4.5914678235719455</v>
      </c>
      <c r="H15" s="30">
        <v>42.19088937093275</v>
      </c>
      <c r="I15" s="30">
        <v>6.36297903109183</v>
      </c>
      <c r="J15" s="30">
        <v>5.748373101952278</v>
      </c>
      <c r="K15" s="30">
        <v>0.9038322487346349</v>
      </c>
      <c r="L15" s="30">
        <v>3.68763557483731</v>
      </c>
      <c r="M15" s="30">
        <v>6.254519161243673</v>
      </c>
      <c r="N15" s="30">
        <v>1.8076644974692697</v>
      </c>
      <c r="O15" s="30">
        <v>0.036153289949385395</v>
      </c>
      <c r="P15" s="30">
        <v>0.28922631959508316</v>
      </c>
      <c r="Q15" s="30">
        <v>100</v>
      </c>
    </row>
    <row r="16" spans="1:17" ht="11.25">
      <c r="A16" s="48" t="s">
        <v>258</v>
      </c>
      <c r="B16" s="30">
        <v>7.961324830281836</v>
      </c>
      <c r="C16" s="30">
        <v>14.647191935815677</v>
      </c>
      <c r="D16" s="30">
        <v>33.20304464102037</v>
      </c>
      <c r="E16" s="30">
        <v>1.2754577247479943</v>
      </c>
      <c r="F16" s="30">
        <v>7.138448878831516</v>
      </c>
      <c r="G16" s="30">
        <v>2.016046081053281</v>
      </c>
      <c r="H16" s="30">
        <v>21.106768154700678</v>
      </c>
      <c r="I16" s="30">
        <v>5.307549886854557</v>
      </c>
      <c r="J16" s="30">
        <v>2.756634437358568</v>
      </c>
      <c r="K16" s="30">
        <v>0.3291503805801275</v>
      </c>
      <c r="L16" s="30">
        <v>1.6663238016868958</v>
      </c>
      <c r="M16" s="30">
        <v>1.9543303846945075</v>
      </c>
      <c r="N16" s="30">
        <v>0.5965850648014812</v>
      </c>
      <c r="O16" s="30">
        <v>0</v>
      </c>
      <c r="P16" s="30">
        <v>0.04114379757251594</v>
      </c>
      <c r="Q16" s="30">
        <v>100</v>
      </c>
    </row>
    <row r="17" spans="1:17" ht="11.25">
      <c r="A17" s="48" t="s">
        <v>259</v>
      </c>
      <c r="B17" s="30">
        <v>0</v>
      </c>
      <c r="C17" s="30">
        <v>1.1764705882352942</v>
      </c>
      <c r="D17" s="30">
        <v>0.5882352941176471</v>
      </c>
      <c r="E17" s="30">
        <v>0</v>
      </c>
      <c r="F17" s="30">
        <v>2.941176470588235</v>
      </c>
      <c r="G17" s="30">
        <v>0</v>
      </c>
      <c r="H17" s="30">
        <v>16.470588235294116</v>
      </c>
      <c r="I17" s="30">
        <v>1.7647058823529411</v>
      </c>
      <c r="J17" s="30">
        <v>4.705882352941177</v>
      </c>
      <c r="K17" s="30">
        <v>3.5294117647058822</v>
      </c>
      <c r="L17" s="30">
        <v>15.294117647058824</v>
      </c>
      <c r="M17" s="30">
        <v>20</v>
      </c>
      <c r="N17" s="30">
        <v>18.823529411764707</v>
      </c>
      <c r="O17" s="30">
        <v>0</v>
      </c>
      <c r="P17" s="30">
        <v>14.705882352941178</v>
      </c>
      <c r="Q17" s="30">
        <v>100</v>
      </c>
    </row>
    <row r="18" spans="1:17" ht="11.25">
      <c r="A18" s="70" t="s">
        <v>318</v>
      </c>
      <c r="B18" s="178">
        <v>0.43821209465381245</v>
      </c>
      <c r="C18" s="178">
        <v>0.7011393514461</v>
      </c>
      <c r="D18" s="178">
        <v>3.6809815950920246</v>
      </c>
      <c r="E18" s="178">
        <v>0.175284837861525</v>
      </c>
      <c r="F18" s="178">
        <v>3.2427695004382118</v>
      </c>
      <c r="G18" s="178">
        <v>0.35056967572305</v>
      </c>
      <c r="H18" s="178">
        <v>17.090271691498685</v>
      </c>
      <c r="I18" s="178">
        <v>6.573181419807186</v>
      </c>
      <c r="J18" s="178">
        <v>9.114811568799299</v>
      </c>
      <c r="K18" s="178">
        <v>3.943908851884312</v>
      </c>
      <c r="L18" s="178">
        <v>23.66345311130587</v>
      </c>
      <c r="M18" s="178">
        <v>18.843120070113937</v>
      </c>
      <c r="N18" s="178">
        <v>5.696757230499562</v>
      </c>
      <c r="O18" s="178">
        <v>0</v>
      </c>
      <c r="P18" s="178">
        <v>6.4855390008764235</v>
      </c>
      <c r="Q18" s="178">
        <v>100</v>
      </c>
    </row>
    <row r="19" spans="1:17" ht="11.25">
      <c r="A19" s="77" t="s">
        <v>261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11.25">
      <c r="A20" s="70" t="s">
        <v>262</v>
      </c>
      <c r="B20" s="178">
        <v>0.4016064257028112</v>
      </c>
      <c r="C20" s="178">
        <v>0</v>
      </c>
      <c r="D20" s="178">
        <v>0.4016064257028112</v>
      </c>
      <c r="E20" s="178">
        <v>0</v>
      </c>
      <c r="F20" s="178">
        <v>0.8032128514056224</v>
      </c>
      <c r="G20" s="178">
        <v>0</v>
      </c>
      <c r="H20" s="178">
        <v>12.048192771084338</v>
      </c>
      <c r="I20" s="178">
        <v>4.016064257028113</v>
      </c>
      <c r="J20" s="178">
        <v>5.220883534136546</v>
      </c>
      <c r="K20" s="178">
        <v>4.016064257028113</v>
      </c>
      <c r="L20" s="178">
        <v>8.835341365461847</v>
      </c>
      <c r="M20" s="178">
        <v>19.27710843373494</v>
      </c>
      <c r="N20" s="178">
        <v>21.285140562248998</v>
      </c>
      <c r="O20" s="178">
        <v>0</v>
      </c>
      <c r="P20" s="178">
        <v>23.694779116465863</v>
      </c>
      <c r="Q20" s="178">
        <v>100</v>
      </c>
    </row>
    <row r="21" spans="1:17" ht="11.25">
      <c r="A21" s="77" t="s">
        <v>263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11.25">
      <c r="A22" s="70" t="s">
        <v>281</v>
      </c>
      <c r="B22" s="178">
        <v>0.46511627906976744</v>
      </c>
      <c r="C22" s="178">
        <v>0.46511627906976744</v>
      </c>
      <c r="D22" s="178">
        <v>1.3953488372093024</v>
      </c>
      <c r="E22" s="178">
        <v>0</v>
      </c>
      <c r="F22" s="178">
        <v>2.7906976744186047</v>
      </c>
      <c r="G22" s="178">
        <v>0.46511627906976744</v>
      </c>
      <c r="H22" s="178">
        <v>15.348837209302326</v>
      </c>
      <c r="I22" s="178">
        <v>2.7906976744186047</v>
      </c>
      <c r="J22" s="178">
        <v>3.255813953488372</v>
      </c>
      <c r="K22" s="178">
        <v>7.441860465116279</v>
      </c>
      <c r="L22" s="178">
        <v>12.558139534883722</v>
      </c>
      <c r="M22" s="178">
        <v>34.883720930232556</v>
      </c>
      <c r="N22" s="178">
        <v>16.27906976744186</v>
      </c>
      <c r="O22" s="178">
        <v>0</v>
      </c>
      <c r="P22" s="178">
        <v>1.8604651162790697</v>
      </c>
      <c r="Q22" s="178">
        <v>100</v>
      </c>
    </row>
    <row r="23" spans="1:17" ht="11.25">
      <c r="A23" s="77" t="s">
        <v>89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1:17" ht="11.25">
      <c r="A24" s="48" t="s">
        <v>265</v>
      </c>
      <c r="B24" s="30">
        <v>15.595975232198143</v>
      </c>
      <c r="C24" s="30">
        <v>8.746130030959751</v>
      </c>
      <c r="D24" s="30">
        <v>49.34210526315789</v>
      </c>
      <c r="E24" s="30">
        <v>1.1609907120743035</v>
      </c>
      <c r="F24" s="30">
        <v>6.191950464396285</v>
      </c>
      <c r="G24" s="30">
        <v>1.0255417956656347</v>
      </c>
      <c r="H24" s="30">
        <v>11.53250773993808</v>
      </c>
      <c r="I24" s="30">
        <v>2.0317337461300307</v>
      </c>
      <c r="J24" s="30">
        <v>1.7608359133126934</v>
      </c>
      <c r="K24" s="30">
        <v>0.30959752321981426</v>
      </c>
      <c r="L24" s="30">
        <v>1.1029411764705883</v>
      </c>
      <c r="M24" s="30">
        <v>0.890092879256966</v>
      </c>
      <c r="N24" s="30">
        <v>0.2708978328173375</v>
      </c>
      <c r="O24" s="30">
        <v>0</v>
      </c>
      <c r="P24" s="30">
        <v>0.03869969040247678</v>
      </c>
      <c r="Q24" s="30">
        <v>100</v>
      </c>
    </row>
    <row r="25" spans="1:17" ht="11.25">
      <c r="A25" s="48" t="s">
        <v>266</v>
      </c>
      <c r="B25" s="30">
        <v>13.178294573643413</v>
      </c>
      <c r="C25" s="30">
        <v>4.04823428079242</v>
      </c>
      <c r="D25" s="30">
        <v>53.574504737295435</v>
      </c>
      <c r="E25" s="30">
        <v>1.3781223083548666</v>
      </c>
      <c r="F25" s="30">
        <v>4.3927648578811365</v>
      </c>
      <c r="G25" s="30">
        <v>0.2583979328165375</v>
      </c>
      <c r="H25" s="30">
        <v>11.455641688199828</v>
      </c>
      <c r="I25" s="30">
        <v>2.756244616709733</v>
      </c>
      <c r="J25" s="30">
        <v>3.10077519379845</v>
      </c>
      <c r="K25" s="30">
        <v>0.6029285099052542</v>
      </c>
      <c r="L25" s="30">
        <v>2.4978466838931954</v>
      </c>
      <c r="M25" s="30">
        <v>1.8087855297157622</v>
      </c>
      <c r="N25" s="30">
        <v>0.6890611541774333</v>
      </c>
      <c r="O25" s="30">
        <v>0</v>
      </c>
      <c r="P25" s="30">
        <v>0.2583979328165375</v>
      </c>
      <c r="Q25" s="30">
        <v>100</v>
      </c>
    </row>
    <row r="26" spans="1:17" ht="11.25">
      <c r="A26" s="48" t="s">
        <v>267</v>
      </c>
      <c r="B26" s="100">
        <v>5.428745339724568</v>
      </c>
      <c r="C26" s="100">
        <v>5.443962565624286</v>
      </c>
      <c r="D26" s="100">
        <v>20.84379517613939</v>
      </c>
      <c r="E26" s="100">
        <v>0.7874914403104314</v>
      </c>
      <c r="F26" s="100">
        <v>4.473864414517234</v>
      </c>
      <c r="G26" s="100">
        <v>4.336909381419767</v>
      </c>
      <c r="H26" s="100">
        <v>28.372517690025106</v>
      </c>
      <c r="I26" s="100">
        <v>3.9260442821273682</v>
      </c>
      <c r="J26" s="100">
        <v>8.544472342691927</v>
      </c>
      <c r="K26" s="100">
        <v>1.0385756676557862</v>
      </c>
      <c r="L26" s="100">
        <v>4.91135965913414</v>
      </c>
      <c r="M26" s="100">
        <v>8.33143118009587</v>
      </c>
      <c r="N26" s="100">
        <v>2.6021456288518605</v>
      </c>
      <c r="O26" s="100">
        <v>0.0190215323746481</v>
      </c>
      <c r="P26" s="100">
        <v>0.9396636993076163</v>
      </c>
      <c r="Q26" s="100">
        <v>100</v>
      </c>
    </row>
  </sheetData>
  <sheetProtection/>
  <mergeCells count="56">
    <mergeCell ref="Q3:Q8"/>
    <mergeCell ref="P3:P8"/>
    <mergeCell ref="O3:O8"/>
    <mergeCell ref="N3:N8"/>
    <mergeCell ref="B18:B19"/>
    <mergeCell ref="C18:C19"/>
    <mergeCell ref="D18:D19"/>
    <mergeCell ref="E18:E19"/>
    <mergeCell ref="M3:M8"/>
    <mergeCell ref="L3:L8"/>
    <mergeCell ref="K3:K8"/>
    <mergeCell ref="J3:J8"/>
    <mergeCell ref="P18:P19"/>
    <mergeCell ref="Q18:Q19"/>
    <mergeCell ref="J18:J19"/>
    <mergeCell ref="K18:K19"/>
    <mergeCell ref="L18:L19"/>
    <mergeCell ref="M18:M19"/>
    <mergeCell ref="B20:B21"/>
    <mergeCell ref="C20:C21"/>
    <mergeCell ref="D20:D21"/>
    <mergeCell ref="E20:E21"/>
    <mergeCell ref="N18:N19"/>
    <mergeCell ref="O18:O19"/>
    <mergeCell ref="F18:F19"/>
    <mergeCell ref="G18:G19"/>
    <mergeCell ref="H18:H19"/>
    <mergeCell ref="I18:I19"/>
    <mergeCell ref="J20:J21"/>
    <mergeCell ref="K20:K21"/>
    <mergeCell ref="L20:L21"/>
    <mergeCell ref="N20:N21"/>
    <mergeCell ref="M20:M21"/>
    <mergeCell ref="F20:F21"/>
    <mergeCell ref="G20:G21"/>
    <mergeCell ref="H20:H21"/>
    <mergeCell ref="I20:I21"/>
    <mergeCell ref="O20:O21"/>
    <mergeCell ref="P20:P21"/>
    <mergeCell ref="Q20:Q21"/>
    <mergeCell ref="B22:B23"/>
    <mergeCell ref="C22:C23"/>
    <mergeCell ref="D22:D23"/>
    <mergeCell ref="E22:E23"/>
    <mergeCell ref="F22:F23"/>
    <mergeCell ref="G22:G23"/>
    <mergeCell ref="H22:H23"/>
    <mergeCell ref="Q22:Q23"/>
    <mergeCell ref="M22:M23"/>
    <mergeCell ref="N22:N23"/>
    <mergeCell ref="O22:O23"/>
    <mergeCell ref="P22:P23"/>
    <mergeCell ref="I22:I23"/>
    <mergeCell ref="J22:J23"/>
    <mergeCell ref="K22:K23"/>
    <mergeCell ref="L22:L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421875" style="2" customWidth="1"/>
    <col min="2" max="2" width="11.421875" style="2" customWidth="1"/>
    <col min="3" max="3" width="12.140625" style="2" customWidth="1"/>
    <col min="4" max="4" width="12.8515625" style="2" customWidth="1"/>
    <col min="5" max="5" width="14.00390625" style="2" customWidth="1"/>
    <col min="6" max="16384" width="11.421875" style="2" customWidth="1"/>
  </cols>
  <sheetData>
    <row r="1" ht="11.25">
      <c r="A1" s="32" t="s">
        <v>353</v>
      </c>
    </row>
    <row r="3" spans="2:9" ht="11.25">
      <c r="B3" s="71"/>
      <c r="C3" s="71" t="s">
        <v>354</v>
      </c>
      <c r="D3" s="71" t="s">
        <v>355</v>
      </c>
      <c r="E3" s="70"/>
      <c r="F3" s="71"/>
      <c r="G3" s="71"/>
      <c r="H3" s="71"/>
      <c r="I3" s="70"/>
    </row>
    <row r="4" spans="2:9" ht="11.25">
      <c r="B4" s="72" t="s">
        <v>356</v>
      </c>
      <c r="C4" s="72" t="s">
        <v>357</v>
      </c>
      <c r="D4" s="72" t="s">
        <v>358</v>
      </c>
      <c r="E4" s="72" t="s">
        <v>359</v>
      </c>
      <c r="F4" s="72" t="s">
        <v>360</v>
      </c>
      <c r="G4" s="72" t="s">
        <v>361</v>
      </c>
      <c r="H4" s="72" t="s">
        <v>362</v>
      </c>
      <c r="I4" s="72" t="s">
        <v>19</v>
      </c>
    </row>
    <row r="5" spans="2:9" ht="11.25">
      <c r="B5" s="72"/>
      <c r="C5" s="72" t="s">
        <v>363</v>
      </c>
      <c r="D5" s="72" t="s">
        <v>364</v>
      </c>
      <c r="E5" s="72" t="s">
        <v>365</v>
      </c>
      <c r="F5" s="72"/>
      <c r="G5" s="72"/>
      <c r="H5" s="72"/>
      <c r="I5" s="73"/>
    </row>
    <row r="6" spans="2:9" ht="11.25">
      <c r="B6" s="72"/>
      <c r="C6" s="72" t="s">
        <v>366</v>
      </c>
      <c r="D6" s="72" t="s">
        <v>367</v>
      </c>
      <c r="E6" s="72"/>
      <c r="F6" s="72"/>
      <c r="G6" s="72"/>
      <c r="H6" s="72"/>
      <c r="I6" s="73"/>
    </row>
    <row r="7" spans="1:9" ht="11.25">
      <c r="A7" s="85" t="s">
        <v>250</v>
      </c>
      <c r="B7" s="30">
        <v>5.46448087431694</v>
      </c>
      <c r="C7" s="30">
        <v>9.211553473848557</v>
      </c>
      <c r="D7" s="30">
        <v>17.408274785323965</v>
      </c>
      <c r="E7" s="30">
        <v>17.252146760343482</v>
      </c>
      <c r="F7" s="30">
        <v>23.965651834504293</v>
      </c>
      <c r="G7" s="30">
        <v>23.88758782201405</v>
      </c>
      <c r="H7" s="30">
        <v>2.810304449648712</v>
      </c>
      <c r="I7" s="30">
        <v>100</v>
      </c>
    </row>
    <row r="8" spans="1:9" ht="11.25">
      <c r="A8" s="85" t="s">
        <v>251</v>
      </c>
      <c r="B8" s="30">
        <v>3.1272210376687988</v>
      </c>
      <c r="C8" s="30">
        <v>9.203980099502488</v>
      </c>
      <c r="D8" s="30">
        <v>26.581378820184792</v>
      </c>
      <c r="E8" s="30">
        <v>16.31130063965885</v>
      </c>
      <c r="F8" s="30">
        <v>21.144278606965177</v>
      </c>
      <c r="G8" s="30">
        <v>20.042643923240938</v>
      </c>
      <c r="H8" s="30">
        <v>3.5891968727789623</v>
      </c>
      <c r="I8" s="30">
        <v>100</v>
      </c>
    </row>
    <row r="9" spans="1:9" ht="11.25">
      <c r="A9" s="85" t="s">
        <v>252</v>
      </c>
      <c r="B9" s="30">
        <v>3.705609881626351</v>
      </c>
      <c r="C9" s="30">
        <v>10.576428203808543</v>
      </c>
      <c r="D9" s="30">
        <v>25.810602161605768</v>
      </c>
      <c r="E9" s="30">
        <v>18.553782810087494</v>
      </c>
      <c r="F9" s="30">
        <v>21.2300566134843</v>
      </c>
      <c r="G9" s="30">
        <v>18.24498198661863</v>
      </c>
      <c r="H9" s="30">
        <v>1.878538342768914</v>
      </c>
      <c r="I9" s="30">
        <v>100</v>
      </c>
    </row>
    <row r="10" spans="1:9" ht="11.25">
      <c r="A10" s="85" t="s">
        <v>270</v>
      </c>
      <c r="B10" s="30">
        <v>4.512635379061372</v>
      </c>
      <c r="C10" s="30">
        <v>11.191335740072201</v>
      </c>
      <c r="D10" s="30">
        <v>16.24548736462094</v>
      </c>
      <c r="E10" s="30">
        <v>12.454873646209386</v>
      </c>
      <c r="F10" s="30">
        <v>22.92418772563177</v>
      </c>
      <c r="G10" s="30">
        <v>29.422382671480147</v>
      </c>
      <c r="H10" s="30">
        <v>3.2490974729241873</v>
      </c>
      <c r="I10" s="30">
        <v>100</v>
      </c>
    </row>
    <row r="11" spans="1:9" ht="11.25">
      <c r="A11" s="85" t="s">
        <v>255</v>
      </c>
      <c r="B11" s="30">
        <v>3.5788024776324847</v>
      </c>
      <c r="C11" s="30">
        <v>13.007570543702684</v>
      </c>
      <c r="D11" s="30">
        <v>26.97866483138334</v>
      </c>
      <c r="E11" s="30">
        <v>16.3799036476256</v>
      </c>
      <c r="F11" s="30">
        <v>21.679284239504472</v>
      </c>
      <c r="G11" s="30">
        <v>16.72401927047488</v>
      </c>
      <c r="H11" s="30">
        <v>1.6517549896765313</v>
      </c>
      <c r="I11" s="30">
        <v>100</v>
      </c>
    </row>
    <row r="12" spans="1:9" ht="11.25">
      <c r="A12" s="85" t="s">
        <v>256</v>
      </c>
      <c r="B12" s="30">
        <v>6.854838709677419</v>
      </c>
      <c r="C12" s="30">
        <v>13.306451612903224</v>
      </c>
      <c r="D12" s="30">
        <v>12.903225806451612</v>
      </c>
      <c r="E12" s="30">
        <v>12.5</v>
      </c>
      <c r="F12" s="30">
        <v>16.93548387096774</v>
      </c>
      <c r="G12" s="30">
        <v>33.064516129032256</v>
      </c>
      <c r="H12" s="30">
        <v>4.435483870967742</v>
      </c>
      <c r="I12" s="30">
        <v>100</v>
      </c>
    </row>
    <row r="13" spans="1:9" ht="11.25">
      <c r="A13" s="85" t="s">
        <v>257</v>
      </c>
      <c r="B13" s="30">
        <v>3.991048116374487</v>
      </c>
      <c r="C13" s="30">
        <v>11.973144349123462</v>
      </c>
      <c r="D13" s="30">
        <v>17.34427452443118</v>
      </c>
      <c r="E13" s="30">
        <v>14.845207012308839</v>
      </c>
      <c r="F13" s="30">
        <v>20.51473330846699</v>
      </c>
      <c r="G13" s="30">
        <v>28.608728086534875</v>
      </c>
      <c r="H13" s="30">
        <v>2.7228646027601644</v>
      </c>
      <c r="I13" s="30">
        <v>100</v>
      </c>
    </row>
    <row r="14" spans="1:9" ht="11.25">
      <c r="A14" s="85" t="s">
        <v>258</v>
      </c>
      <c r="B14" s="30">
        <v>6.320493722068525</v>
      </c>
      <c r="C14" s="30">
        <v>11.406682272824005</v>
      </c>
      <c r="D14" s="30">
        <v>11.449244520110662</v>
      </c>
      <c r="E14" s="30">
        <v>11.023622047244094</v>
      </c>
      <c r="F14" s="30">
        <v>20.7065333049585</v>
      </c>
      <c r="G14" s="30">
        <v>36.41200255373484</v>
      </c>
      <c r="H14" s="30">
        <v>2.681421579059374</v>
      </c>
      <c r="I14" s="30">
        <v>100</v>
      </c>
    </row>
    <row r="15" spans="1:9" ht="11.25">
      <c r="A15" s="85" t="s">
        <v>259</v>
      </c>
      <c r="B15" s="30">
        <v>7.2727272727272725</v>
      </c>
      <c r="C15" s="30">
        <v>14.545454545454545</v>
      </c>
      <c r="D15" s="30">
        <v>24.545454545454547</v>
      </c>
      <c r="E15" s="30">
        <v>12.727272727272727</v>
      </c>
      <c r="F15" s="30">
        <v>17.272727272727273</v>
      </c>
      <c r="G15" s="30">
        <v>21.818181818181817</v>
      </c>
      <c r="H15" s="30">
        <v>1.8181818181818181</v>
      </c>
      <c r="I15" s="30">
        <v>100</v>
      </c>
    </row>
    <row r="16" spans="1:17" ht="11.25">
      <c r="A16" s="70" t="s">
        <v>318</v>
      </c>
      <c r="B16" s="178">
        <v>6.467661691542288</v>
      </c>
      <c r="C16" s="178">
        <v>12.935323383084576</v>
      </c>
      <c r="D16" s="178">
        <v>20.69651741293532</v>
      </c>
      <c r="E16" s="178">
        <v>17.01492537313433</v>
      </c>
      <c r="F16" s="178">
        <v>16.517412935323385</v>
      </c>
      <c r="G16" s="178">
        <v>21.393034825870647</v>
      </c>
      <c r="H16" s="178">
        <v>4.975124378109453</v>
      </c>
      <c r="I16" s="178">
        <v>100</v>
      </c>
      <c r="J16" s="19"/>
      <c r="K16" s="19"/>
      <c r="L16" s="19"/>
      <c r="M16" s="19"/>
      <c r="N16" s="19"/>
      <c r="O16" s="19"/>
      <c r="P16" s="19"/>
      <c r="Q16" s="19"/>
    </row>
    <row r="17" spans="1:17" ht="11.25">
      <c r="A17" s="146" t="s">
        <v>261</v>
      </c>
      <c r="B17" s="178"/>
      <c r="C17" s="178"/>
      <c r="D17" s="178"/>
      <c r="E17" s="178"/>
      <c r="F17" s="178"/>
      <c r="G17" s="178"/>
      <c r="H17" s="178"/>
      <c r="I17" s="178"/>
      <c r="J17" s="19"/>
      <c r="K17" s="19"/>
      <c r="L17" s="19"/>
      <c r="M17" s="19"/>
      <c r="N17" s="19"/>
      <c r="O17" s="19"/>
      <c r="P17" s="19"/>
      <c r="Q17" s="19"/>
    </row>
    <row r="18" spans="1:9" ht="11.25">
      <c r="A18" s="70" t="s">
        <v>368</v>
      </c>
      <c r="B18" s="178">
        <v>4.954954954954955</v>
      </c>
      <c r="C18" s="178">
        <v>15.765765765765765</v>
      </c>
      <c r="D18" s="178">
        <v>28.37837837837838</v>
      </c>
      <c r="E18" s="178">
        <v>15.765765765765765</v>
      </c>
      <c r="F18" s="178">
        <v>12.162162162162163</v>
      </c>
      <c r="G18" s="178">
        <v>22.07207207207207</v>
      </c>
      <c r="H18" s="178">
        <v>0.9009009009009009</v>
      </c>
      <c r="I18" s="178">
        <v>100</v>
      </c>
    </row>
    <row r="19" spans="1:9" ht="11.25">
      <c r="A19" s="146" t="s">
        <v>263</v>
      </c>
      <c r="B19" s="178"/>
      <c r="C19" s="178"/>
      <c r="D19" s="178"/>
      <c r="E19" s="178"/>
      <c r="F19" s="178"/>
      <c r="G19" s="178"/>
      <c r="H19" s="178"/>
      <c r="I19" s="178"/>
    </row>
    <row r="20" spans="1:9" ht="11.25">
      <c r="A20" s="70" t="s">
        <v>369</v>
      </c>
      <c r="B20" s="178">
        <v>7.8817733990147785</v>
      </c>
      <c r="C20" s="178">
        <v>13.30049261083744</v>
      </c>
      <c r="D20" s="178">
        <v>23.15270935960591</v>
      </c>
      <c r="E20" s="178">
        <v>24.63054187192118</v>
      </c>
      <c r="F20" s="178">
        <v>11.822660098522167</v>
      </c>
      <c r="G20" s="178">
        <v>13.793103448275861</v>
      </c>
      <c r="H20" s="178">
        <v>5.41871921182266</v>
      </c>
      <c r="I20" s="178">
        <v>100</v>
      </c>
    </row>
    <row r="21" spans="1:9" ht="11.25">
      <c r="A21" s="146" t="s">
        <v>89</v>
      </c>
      <c r="B21" s="178"/>
      <c r="C21" s="178"/>
      <c r="D21" s="178"/>
      <c r="E21" s="178"/>
      <c r="F21" s="178"/>
      <c r="G21" s="178"/>
      <c r="H21" s="178"/>
      <c r="I21" s="178"/>
    </row>
    <row r="22" spans="1:9" ht="11.25">
      <c r="A22" s="85" t="s">
        <v>265</v>
      </c>
      <c r="B22" s="30">
        <v>6.44874360684901</v>
      </c>
      <c r="C22" s="30">
        <v>10.629308427840781</v>
      </c>
      <c r="D22" s="30">
        <v>9.13942628418946</v>
      </c>
      <c r="E22" s="30">
        <v>6.982432732933066</v>
      </c>
      <c r="F22" s="30">
        <v>21.39203913720258</v>
      </c>
      <c r="G22" s="30">
        <v>40.604847676228594</v>
      </c>
      <c r="H22" s="30">
        <v>4.803202134756504</v>
      </c>
      <c r="I22" s="30">
        <v>100</v>
      </c>
    </row>
    <row r="23" spans="1:9" ht="11.25">
      <c r="A23" s="85" t="s">
        <v>266</v>
      </c>
      <c r="B23" s="30">
        <v>10.09501187648456</v>
      </c>
      <c r="C23" s="30">
        <v>11.63895486935867</v>
      </c>
      <c r="D23" s="30">
        <v>9.026128266033254</v>
      </c>
      <c r="E23" s="30">
        <v>5.344418052256532</v>
      </c>
      <c r="F23" s="30">
        <v>10.451306413301662</v>
      </c>
      <c r="G23" s="30">
        <v>50.95011876484561</v>
      </c>
      <c r="H23" s="30">
        <v>2.494061757719715</v>
      </c>
      <c r="I23" s="30">
        <v>100</v>
      </c>
    </row>
    <row r="24" spans="1:9" ht="11.25">
      <c r="A24" s="85" t="s">
        <v>267</v>
      </c>
      <c r="B24" s="100">
        <v>5.20514390691978</v>
      </c>
      <c r="C24" s="100">
        <v>11.075729740763421</v>
      </c>
      <c r="D24" s="100">
        <v>17.648499693815065</v>
      </c>
      <c r="E24" s="100">
        <v>13.406817717901612</v>
      </c>
      <c r="F24" s="100">
        <v>20.493978362931212</v>
      </c>
      <c r="G24" s="100">
        <v>29.050826699326393</v>
      </c>
      <c r="H24" s="100">
        <v>3.119003878342519</v>
      </c>
      <c r="I24" s="100">
        <v>100</v>
      </c>
    </row>
  </sheetData>
  <sheetProtection/>
  <mergeCells count="24">
    <mergeCell ref="H20:H21"/>
    <mergeCell ref="I20:I21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2" customWidth="1"/>
    <col min="2" max="21" width="6.57421875" style="2" customWidth="1"/>
    <col min="22" max="24" width="7.57421875" style="2" customWidth="1"/>
    <col min="25" max="16384" width="11.421875" style="2" customWidth="1"/>
  </cols>
  <sheetData>
    <row r="1" ht="11.25">
      <c r="A1" s="28" t="s">
        <v>370</v>
      </c>
    </row>
    <row r="2" ht="11.25">
      <c r="A2" s="19"/>
    </row>
    <row r="3" spans="1:22" ht="17.25" customHeight="1">
      <c r="A3" s="19"/>
      <c r="U3" s="19"/>
      <c r="V3" s="19"/>
    </row>
    <row r="4" spans="1:25" ht="17.25" customHeight="1">
      <c r="A4" s="101"/>
      <c r="B4" s="102">
        <v>1987</v>
      </c>
      <c r="C4" s="102">
        <v>1988</v>
      </c>
      <c r="D4" s="102">
        <v>1989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X4" s="19"/>
      <c r="Y4" s="19"/>
    </row>
    <row r="5" spans="1:25" ht="17.25" customHeight="1">
      <c r="A5" s="103" t="s">
        <v>371</v>
      </c>
      <c r="B5" s="104">
        <f aca="true" t="shared" si="0" ref="B5:O5">SUM(B6:B7)</f>
        <v>957</v>
      </c>
      <c r="C5" s="104">
        <f t="shared" si="0"/>
        <v>1105</v>
      </c>
      <c r="D5" s="104">
        <f t="shared" si="0"/>
        <v>1105</v>
      </c>
      <c r="E5" s="104">
        <f t="shared" si="0"/>
        <v>1420</v>
      </c>
      <c r="F5" s="104">
        <f t="shared" si="0"/>
        <v>3807</v>
      </c>
      <c r="G5" s="104">
        <f t="shared" si="0"/>
        <v>5442</v>
      </c>
      <c r="H5" s="104">
        <f t="shared" si="0"/>
        <v>5349</v>
      </c>
      <c r="I5" s="104">
        <f t="shared" si="0"/>
        <v>5504</v>
      </c>
      <c r="J5" s="104">
        <f t="shared" si="0"/>
        <v>5495</v>
      </c>
      <c r="K5" s="104">
        <f t="shared" si="0"/>
        <v>5194</v>
      </c>
      <c r="L5" s="104">
        <f t="shared" si="0"/>
        <v>5696</v>
      </c>
      <c r="M5" s="104">
        <f t="shared" si="0"/>
        <v>5774</v>
      </c>
      <c r="N5" s="104">
        <f t="shared" si="0"/>
        <v>5285</v>
      </c>
      <c r="O5" s="104">
        <f t="shared" si="0"/>
        <v>5918</v>
      </c>
      <c r="P5" s="104"/>
      <c r="Q5" s="104">
        <f>SUM(Q6:Q7)</f>
        <v>7969</v>
      </c>
      <c r="R5" s="104">
        <f>SUM(R6:R7)</f>
        <v>11079</v>
      </c>
      <c r="S5" s="104">
        <f>SUM(S6:S7)</f>
        <v>13362</v>
      </c>
      <c r="T5" s="104">
        <f>SUM(T6:T7)</f>
        <v>11843</v>
      </c>
      <c r="U5" s="104">
        <f>SUM(U6:U8)</f>
        <v>11894</v>
      </c>
      <c r="V5" s="105">
        <v>13112</v>
      </c>
      <c r="X5" s="106"/>
      <c r="Y5" s="32"/>
    </row>
    <row r="6" spans="1:25" ht="24" customHeight="1">
      <c r="A6" s="112" t="s">
        <v>372</v>
      </c>
      <c r="B6" s="111">
        <v>0</v>
      </c>
      <c r="C6" s="111">
        <v>0</v>
      </c>
      <c r="D6" s="111">
        <v>0</v>
      </c>
      <c r="E6" s="111"/>
      <c r="F6" s="111">
        <v>2035</v>
      </c>
      <c r="G6" s="111">
        <v>3367</v>
      </c>
      <c r="H6" s="111">
        <v>2900</v>
      </c>
      <c r="I6" s="111">
        <v>3036</v>
      </c>
      <c r="J6" s="111">
        <v>3067</v>
      </c>
      <c r="K6" s="111">
        <v>2711</v>
      </c>
      <c r="L6" s="111">
        <v>2877</v>
      </c>
      <c r="M6" s="111">
        <v>3150</v>
      </c>
      <c r="N6" s="111">
        <v>2495</v>
      </c>
      <c r="O6" s="111">
        <v>2408</v>
      </c>
      <c r="P6" s="115" t="s">
        <v>373</v>
      </c>
      <c r="Q6" s="111">
        <v>3282</v>
      </c>
      <c r="R6" s="111">
        <v>5642</v>
      </c>
      <c r="S6" s="111">
        <v>7816</v>
      </c>
      <c r="T6" s="111">
        <v>6709</v>
      </c>
      <c r="U6" s="111">
        <v>6969</v>
      </c>
      <c r="V6" s="111">
        <v>6389</v>
      </c>
      <c r="X6" s="110"/>
      <c r="Y6" s="32"/>
    </row>
    <row r="7" spans="1:25" ht="17.25" customHeight="1">
      <c r="A7" s="112" t="s">
        <v>374</v>
      </c>
      <c r="B7" s="111">
        <v>957</v>
      </c>
      <c r="C7" s="111">
        <v>1105</v>
      </c>
      <c r="D7" s="111">
        <v>1105</v>
      </c>
      <c r="E7" s="111">
        <v>1420</v>
      </c>
      <c r="F7" s="111">
        <v>1772</v>
      </c>
      <c r="G7" s="111">
        <v>2075</v>
      </c>
      <c r="H7" s="111">
        <v>2449</v>
      </c>
      <c r="I7" s="111">
        <v>2468</v>
      </c>
      <c r="J7" s="111">
        <v>2428</v>
      </c>
      <c r="K7" s="111">
        <v>2483</v>
      </c>
      <c r="L7" s="111">
        <v>2819</v>
      </c>
      <c r="M7" s="111">
        <v>2624</v>
      </c>
      <c r="N7" s="111">
        <v>2790</v>
      </c>
      <c r="O7" s="111">
        <v>3510</v>
      </c>
      <c r="P7" s="115" t="s">
        <v>373</v>
      </c>
      <c r="Q7" s="111">
        <v>4687</v>
      </c>
      <c r="R7" s="111">
        <v>5437</v>
      </c>
      <c r="S7" s="111">
        <v>5546</v>
      </c>
      <c r="T7" s="111">
        <v>5134</v>
      </c>
      <c r="U7" s="111">
        <v>4898</v>
      </c>
      <c r="V7" s="111">
        <v>5335</v>
      </c>
      <c r="X7" s="110"/>
      <c r="Y7" s="28"/>
    </row>
    <row r="8" spans="1:25" ht="17.25" customHeight="1">
      <c r="A8" s="107" t="s">
        <v>375</v>
      </c>
      <c r="B8" s="126" t="s">
        <v>376</v>
      </c>
      <c r="C8" s="126" t="s">
        <v>376</v>
      </c>
      <c r="D8" s="126" t="s">
        <v>376</v>
      </c>
      <c r="E8" s="126" t="s">
        <v>376</v>
      </c>
      <c r="F8" s="126" t="s">
        <v>376</v>
      </c>
      <c r="G8" s="126" t="s">
        <v>376</v>
      </c>
      <c r="H8" s="126" t="s">
        <v>376</v>
      </c>
      <c r="I8" s="126" t="s">
        <v>376</v>
      </c>
      <c r="J8" s="126" t="s">
        <v>376</v>
      </c>
      <c r="K8" s="126" t="s">
        <v>376</v>
      </c>
      <c r="L8" s="126" t="s">
        <v>376</v>
      </c>
      <c r="M8" s="126" t="s">
        <v>376</v>
      </c>
      <c r="N8" s="126" t="s">
        <v>376</v>
      </c>
      <c r="O8" s="126" t="s">
        <v>376</v>
      </c>
      <c r="P8" s="126" t="s">
        <v>376</v>
      </c>
      <c r="Q8" s="126" t="s">
        <v>376</v>
      </c>
      <c r="R8" s="126" t="s">
        <v>376</v>
      </c>
      <c r="S8" s="126" t="s">
        <v>376</v>
      </c>
      <c r="T8" s="126" t="s">
        <v>376</v>
      </c>
      <c r="U8" s="108">
        <v>27</v>
      </c>
      <c r="V8" s="137">
        <v>1388</v>
      </c>
      <c r="Y8" s="114"/>
    </row>
    <row r="9" spans="1:25" ht="17.25" customHeight="1">
      <c r="A9" s="103" t="s">
        <v>377</v>
      </c>
      <c r="B9" s="122">
        <f aca="true" t="shared" si="1" ref="B9:O9">SUM(B10:B11)</f>
        <v>1146</v>
      </c>
      <c r="C9" s="122">
        <f t="shared" si="1"/>
        <v>1184</v>
      </c>
      <c r="D9" s="122">
        <f t="shared" si="1"/>
        <v>1252</v>
      </c>
      <c r="E9" s="122">
        <f t="shared" si="1"/>
        <v>1310</v>
      </c>
      <c r="F9" s="122">
        <f t="shared" si="1"/>
        <v>1765</v>
      </c>
      <c r="G9" s="122">
        <f t="shared" si="1"/>
        <v>1980</v>
      </c>
      <c r="H9" s="122">
        <f t="shared" si="1"/>
        <v>2083</v>
      </c>
      <c r="I9" s="122">
        <f t="shared" si="1"/>
        <v>1950</v>
      </c>
      <c r="J9" s="122">
        <f t="shared" si="1"/>
        <v>1890</v>
      </c>
      <c r="K9" s="122">
        <f t="shared" si="1"/>
        <v>1946</v>
      </c>
      <c r="L9" s="122">
        <f t="shared" si="1"/>
        <v>2008</v>
      </c>
      <c r="M9" s="122">
        <f t="shared" si="1"/>
        <v>2130</v>
      </c>
      <c r="N9" s="122">
        <f t="shared" si="1"/>
        <v>2289</v>
      </c>
      <c r="O9" s="122">
        <f t="shared" si="1"/>
        <v>2512</v>
      </c>
      <c r="P9" s="122"/>
      <c r="Q9" s="122">
        <f>SUM(Q10:Q11)</f>
        <v>3183</v>
      </c>
      <c r="R9" s="122">
        <f>SUM(R10:R11)</f>
        <v>3353</v>
      </c>
      <c r="S9" s="122">
        <f>SUM(S10:S11)</f>
        <v>3589</v>
      </c>
      <c r="T9" s="122">
        <f>SUM(T10:T11)</f>
        <v>3608</v>
      </c>
      <c r="U9" s="122">
        <f>SUM(U10:U11)</f>
        <v>3502</v>
      </c>
      <c r="V9" s="123">
        <v>3559</v>
      </c>
      <c r="X9" s="106"/>
      <c r="Y9" s="19"/>
    </row>
    <row r="10" spans="1:26" ht="17.25" customHeight="1">
      <c r="A10" s="112" t="s">
        <v>378</v>
      </c>
      <c r="B10" s="111"/>
      <c r="C10" s="111"/>
      <c r="D10" s="111"/>
      <c r="E10" s="111"/>
      <c r="F10" s="111">
        <v>278</v>
      </c>
      <c r="G10" s="111">
        <v>313</v>
      </c>
      <c r="H10" s="111">
        <v>444</v>
      </c>
      <c r="I10" s="111">
        <v>266</v>
      </c>
      <c r="J10" s="111">
        <v>209</v>
      </c>
      <c r="K10" s="111">
        <v>174</v>
      </c>
      <c r="L10" s="111">
        <v>185</v>
      </c>
      <c r="M10" s="111">
        <v>297</v>
      </c>
      <c r="N10" s="111">
        <v>302</v>
      </c>
      <c r="O10" s="111">
        <v>153</v>
      </c>
      <c r="P10" s="115" t="s">
        <v>373</v>
      </c>
      <c r="Q10" s="111">
        <v>433</v>
      </c>
      <c r="R10" s="111">
        <v>648</v>
      </c>
      <c r="S10" s="111">
        <v>723</v>
      </c>
      <c r="T10" s="111">
        <v>777</v>
      </c>
      <c r="U10" s="111">
        <v>690</v>
      </c>
      <c r="V10" s="116">
        <v>593</v>
      </c>
      <c r="W10" s="117"/>
      <c r="X10" s="117"/>
      <c r="Y10" s="118"/>
      <c r="Z10" s="119"/>
    </row>
    <row r="11" spans="1:26" ht="17.25" customHeight="1">
      <c r="A11" s="107" t="s">
        <v>379</v>
      </c>
      <c r="B11" s="111">
        <v>1146</v>
      </c>
      <c r="C11" s="111">
        <v>1184</v>
      </c>
      <c r="D11" s="111">
        <v>1252</v>
      </c>
      <c r="E11" s="111">
        <v>1310</v>
      </c>
      <c r="F11" s="111">
        <v>1487</v>
      </c>
      <c r="G11" s="111">
        <v>1667</v>
      </c>
      <c r="H11" s="111">
        <v>1639</v>
      </c>
      <c r="I11" s="111">
        <v>1684</v>
      </c>
      <c r="J11" s="111">
        <v>1681</v>
      </c>
      <c r="K11" s="111">
        <v>1772</v>
      </c>
      <c r="L11" s="111">
        <v>1823</v>
      </c>
      <c r="M11" s="111">
        <v>1833</v>
      </c>
      <c r="N11" s="111">
        <v>1987</v>
      </c>
      <c r="O11" s="111">
        <v>2359</v>
      </c>
      <c r="P11" s="115" t="s">
        <v>373</v>
      </c>
      <c r="Q11" s="111">
        <v>2750</v>
      </c>
      <c r="R11" s="111">
        <v>2705</v>
      </c>
      <c r="S11" s="111">
        <v>2866</v>
      </c>
      <c r="T11" s="111">
        <v>2831</v>
      </c>
      <c r="U11" s="111">
        <v>2812</v>
      </c>
      <c r="V11" s="116">
        <v>2966</v>
      </c>
      <c r="W11" s="117"/>
      <c r="X11" s="117"/>
      <c r="Y11" s="119"/>
      <c r="Z11" s="118"/>
    </row>
    <row r="12" spans="1:25" ht="17.25" customHeight="1">
      <c r="A12" s="103" t="s">
        <v>380</v>
      </c>
      <c r="B12" s="104">
        <f aca="true" t="shared" si="2" ref="B12:O12">SUM(B13:B17)</f>
        <v>5482</v>
      </c>
      <c r="C12" s="104">
        <f t="shared" si="2"/>
        <v>5378</v>
      </c>
      <c r="D12" s="104">
        <f t="shared" si="2"/>
        <v>5341</v>
      </c>
      <c r="E12" s="104">
        <f t="shared" si="2"/>
        <v>5467</v>
      </c>
      <c r="F12" s="104">
        <f t="shared" si="2"/>
        <v>5508</v>
      </c>
      <c r="G12" s="104">
        <f t="shared" si="2"/>
        <v>5690</v>
      </c>
      <c r="H12" s="104">
        <f t="shared" si="2"/>
        <v>6029</v>
      </c>
      <c r="I12" s="104">
        <f t="shared" si="2"/>
        <v>6078</v>
      </c>
      <c r="J12" s="104">
        <f t="shared" si="2"/>
        <v>6106</v>
      </c>
      <c r="K12" s="104">
        <f t="shared" si="2"/>
        <v>6239</v>
      </c>
      <c r="L12" s="104">
        <f t="shared" si="2"/>
        <v>6424</v>
      </c>
      <c r="M12" s="104">
        <f t="shared" si="2"/>
        <v>6497</v>
      </c>
      <c r="N12" s="104">
        <f t="shared" si="2"/>
        <v>7105</v>
      </c>
      <c r="O12" s="104">
        <f t="shared" si="2"/>
        <v>7293</v>
      </c>
      <c r="P12" s="104"/>
      <c r="Q12" s="104">
        <f>SUM(Q13:Q17)</f>
        <v>9029</v>
      </c>
      <c r="R12" s="104">
        <f>SUM(R13:R17)</f>
        <v>9712</v>
      </c>
      <c r="S12" s="104">
        <f>SUM(S13:S17)</f>
        <v>9930</v>
      </c>
      <c r="T12" s="104">
        <f>SUM(T13:T17)</f>
        <v>9900</v>
      </c>
      <c r="U12" s="104">
        <f>SUM(U13:U17)</f>
        <v>10055</v>
      </c>
      <c r="V12" s="105">
        <v>10411</v>
      </c>
      <c r="X12" s="106"/>
      <c r="Y12" s="19"/>
    </row>
    <row r="13" spans="1:25" ht="17.25" customHeight="1">
      <c r="A13" s="112" t="s">
        <v>381</v>
      </c>
      <c r="B13" s="111">
        <v>936</v>
      </c>
      <c r="C13" s="111">
        <v>912</v>
      </c>
      <c r="D13" s="111">
        <v>902</v>
      </c>
      <c r="E13" s="111">
        <v>972</v>
      </c>
      <c r="F13" s="111">
        <v>990</v>
      </c>
      <c r="G13" s="111">
        <v>1008</v>
      </c>
      <c r="H13" s="111">
        <v>1120</v>
      </c>
      <c r="I13" s="111">
        <v>1012</v>
      </c>
      <c r="J13" s="111">
        <v>1030</v>
      </c>
      <c r="K13" s="111">
        <v>1066</v>
      </c>
      <c r="L13" s="111">
        <v>1109</v>
      </c>
      <c r="M13" s="111">
        <v>1132</v>
      </c>
      <c r="N13" s="111">
        <v>1215</v>
      </c>
      <c r="O13" s="111">
        <v>1222</v>
      </c>
      <c r="P13" s="115" t="s">
        <v>373</v>
      </c>
      <c r="Q13" s="111">
        <v>1400</v>
      </c>
      <c r="R13" s="111">
        <v>1520</v>
      </c>
      <c r="S13" s="111">
        <v>1544</v>
      </c>
      <c r="T13" s="111">
        <v>1451</v>
      </c>
      <c r="U13" s="111">
        <v>1490</v>
      </c>
      <c r="V13" s="116">
        <v>1471</v>
      </c>
      <c r="X13" s="117"/>
      <c r="Y13" s="19"/>
    </row>
    <row r="14" spans="1:25" ht="17.25" customHeight="1">
      <c r="A14" s="112" t="s">
        <v>382</v>
      </c>
      <c r="B14" s="111">
        <v>1721</v>
      </c>
      <c r="C14" s="111">
        <v>1620</v>
      </c>
      <c r="D14" s="111">
        <v>1668</v>
      </c>
      <c r="E14" s="111">
        <v>1696</v>
      </c>
      <c r="F14" s="111">
        <v>1742</v>
      </c>
      <c r="G14" s="111">
        <v>1764</v>
      </c>
      <c r="H14" s="111">
        <v>1857</v>
      </c>
      <c r="I14" s="111">
        <v>1908</v>
      </c>
      <c r="J14" s="111">
        <v>1867</v>
      </c>
      <c r="K14" s="111">
        <v>1897</v>
      </c>
      <c r="L14" s="111">
        <v>1916</v>
      </c>
      <c r="M14" s="111">
        <v>2018</v>
      </c>
      <c r="N14" s="111">
        <v>2069</v>
      </c>
      <c r="O14" s="111">
        <v>2126</v>
      </c>
      <c r="P14" s="115" t="s">
        <v>373</v>
      </c>
      <c r="Q14" s="111">
        <v>2774</v>
      </c>
      <c r="R14" s="111">
        <v>2976</v>
      </c>
      <c r="S14" s="111">
        <v>2790</v>
      </c>
      <c r="T14" s="111">
        <v>2834</v>
      </c>
      <c r="U14" s="111">
        <v>2781</v>
      </c>
      <c r="V14" s="116">
        <v>2993</v>
      </c>
      <c r="X14" s="117"/>
      <c r="Y14" s="19"/>
    </row>
    <row r="15" spans="1:25" ht="17.25" customHeight="1">
      <c r="A15" s="112" t="s">
        <v>383</v>
      </c>
      <c r="B15" s="111">
        <v>1933</v>
      </c>
      <c r="C15" s="111">
        <v>2024</v>
      </c>
      <c r="D15" s="111">
        <v>2015</v>
      </c>
      <c r="E15" s="111">
        <v>1988</v>
      </c>
      <c r="F15" s="111">
        <v>1871</v>
      </c>
      <c r="G15" s="111">
        <v>1963</v>
      </c>
      <c r="H15" s="111">
        <v>2025</v>
      </c>
      <c r="I15" s="111">
        <v>2058</v>
      </c>
      <c r="J15" s="111">
        <v>2109</v>
      </c>
      <c r="K15" s="111">
        <v>2131</v>
      </c>
      <c r="L15" s="111">
        <v>2159</v>
      </c>
      <c r="M15" s="111">
        <v>2141</v>
      </c>
      <c r="N15" s="111">
        <v>2514</v>
      </c>
      <c r="O15" s="111">
        <v>2603</v>
      </c>
      <c r="P15" s="115" t="s">
        <v>373</v>
      </c>
      <c r="Q15" s="111">
        <v>3411</v>
      </c>
      <c r="R15" s="111">
        <v>3650</v>
      </c>
      <c r="S15" s="111">
        <v>3931</v>
      </c>
      <c r="T15" s="111">
        <v>4157</v>
      </c>
      <c r="U15" s="111">
        <v>4166</v>
      </c>
      <c r="V15" s="116">
        <v>4192</v>
      </c>
      <c r="X15" s="117"/>
      <c r="Y15" s="19"/>
    </row>
    <row r="16" spans="1:25" ht="17.25" customHeight="1">
      <c r="A16" s="112" t="s">
        <v>384</v>
      </c>
      <c r="B16" s="111">
        <v>267</v>
      </c>
      <c r="C16" s="111">
        <v>236</v>
      </c>
      <c r="D16" s="111">
        <v>180</v>
      </c>
      <c r="E16" s="111">
        <v>235</v>
      </c>
      <c r="F16" s="111">
        <v>268</v>
      </c>
      <c r="G16" s="111">
        <v>236</v>
      </c>
      <c r="H16" s="111">
        <v>250</v>
      </c>
      <c r="I16" s="111">
        <v>291</v>
      </c>
      <c r="J16" s="111">
        <v>258</v>
      </c>
      <c r="K16" s="111">
        <v>243</v>
      </c>
      <c r="L16" s="111">
        <v>309</v>
      </c>
      <c r="M16" s="111">
        <v>266</v>
      </c>
      <c r="N16" s="111">
        <v>257</v>
      </c>
      <c r="O16" s="111">
        <v>283</v>
      </c>
      <c r="P16" s="115" t="s">
        <v>373</v>
      </c>
      <c r="Q16" s="111">
        <v>365</v>
      </c>
      <c r="R16" s="111">
        <v>357</v>
      </c>
      <c r="S16" s="111">
        <v>281</v>
      </c>
      <c r="T16" s="111">
        <v>234</v>
      </c>
      <c r="U16" s="111">
        <v>310</v>
      </c>
      <c r="V16" s="116">
        <v>271</v>
      </c>
      <c r="X16" s="117"/>
      <c r="Y16" s="19"/>
    </row>
    <row r="17" spans="1:26" ht="17.25" customHeight="1">
      <c r="A17" s="107" t="s">
        <v>385</v>
      </c>
      <c r="B17" s="108">
        <v>625</v>
      </c>
      <c r="C17" s="108">
        <v>586</v>
      </c>
      <c r="D17" s="108">
        <v>576</v>
      </c>
      <c r="E17" s="108">
        <v>576</v>
      </c>
      <c r="F17" s="108">
        <v>637</v>
      </c>
      <c r="G17" s="108">
        <v>719</v>
      </c>
      <c r="H17" s="108">
        <v>777</v>
      </c>
      <c r="I17" s="108">
        <v>809</v>
      </c>
      <c r="J17" s="108">
        <v>842</v>
      </c>
      <c r="K17" s="108">
        <v>902</v>
      </c>
      <c r="L17" s="108">
        <v>931</v>
      </c>
      <c r="M17" s="108">
        <v>940</v>
      </c>
      <c r="N17" s="108">
        <v>1050</v>
      </c>
      <c r="O17" s="108">
        <v>1059</v>
      </c>
      <c r="P17" s="109" t="s">
        <v>373</v>
      </c>
      <c r="Q17" s="108">
        <v>1079</v>
      </c>
      <c r="R17" s="108">
        <v>1209</v>
      </c>
      <c r="S17" s="108">
        <v>1384</v>
      </c>
      <c r="T17" s="108">
        <v>1224</v>
      </c>
      <c r="U17" s="108">
        <v>1308</v>
      </c>
      <c r="V17" s="120">
        <v>1484</v>
      </c>
      <c r="W17" s="124"/>
      <c r="X17" s="117"/>
      <c r="Y17" s="118"/>
      <c r="Z17" s="119"/>
    </row>
    <row r="18" spans="1:25" ht="17.25" customHeight="1">
      <c r="A18" s="103" t="s">
        <v>386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205</v>
      </c>
      <c r="N18" s="122">
        <v>246</v>
      </c>
      <c r="O18" s="122">
        <v>278</v>
      </c>
      <c r="P18" s="121"/>
      <c r="Q18" s="122">
        <v>200</v>
      </c>
      <c r="R18" s="122">
        <v>225</v>
      </c>
      <c r="S18" s="122">
        <v>183</v>
      </c>
      <c r="T18" s="121">
        <f>T19+T20+T21+T22</f>
        <v>1342</v>
      </c>
      <c r="U18" s="121">
        <f>SUM(U19:U22)</f>
        <v>1550</v>
      </c>
      <c r="V18" s="135">
        <v>1917</v>
      </c>
      <c r="W18" s="124"/>
      <c r="X18" s="124"/>
      <c r="Y18" s="19"/>
    </row>
    <row r="19" spans="1:25" ht="17.25" customHeight="1">
      <c r="A19" s="112" t="s">
        <v>387</v>
      </c>
      <c r="B19" s="113" t="s">
        <v>376</v>
      </c>
      <c r="C19" s="113" t="s">
        <v>376</v>
      </c>
      <c r="D19" s="113" t="s">
        <v>376</v>
      </c>
      <c r="E19" s="113" t="s">
        <v>376</v>
      </c>
      <c r="F19" s="113" t="s">
        <v>376</v>
      </c>
      <c r="G19" s="113" t="s">
        <v>376</v>
      </c>
      <c r="H19" s="113" t="s">
        <v>376</v>
      </c>
      <c r="I19" s="113" t="s">
        <v>376</v>
      </c>
      <c r="J19" s="113" t="s">
        <v>376</v>
      </c>
      <c r="K19" s="113" t="s">
        <v>376</v>
      </c>
      <c r="L19" s="113" t="s">
        <v>376</v>
      </c>
      <c r="M19" s="113" t="s">
        <v>376</v>
      </c>
      <c r="N19" s="113" t="s">
        <v>376</v>
      </c>
      <c r="O19" s="113" t="s">
        <v>376</v>
      </c>
      <c r="P19" s="113" t="s">
        <v>376</v>
      </c>
      <c r="Q19" s="113" t="s">
        <v>376</v>
      </c>
      <c r="R19" s="113" t="s">
        <v>376</v>
      </c>
      <c r="S19" s="113" t="s">
        <v>376</v>
      </c>
      <c r="T19" s="112">
        <v>271</v>
      </c>
      <c r="U19" s="112">
        <v>300</v>
      </c>
      <c r="V19" s="116">
        <v>215</v>
      </c>
      <c r="W19" s="124"/>
      <c r="X19" s="117"/>
      <c r="Y19" s="117"/>
    </row>
    <row r="20" spans="1:25" ht="34.5" customHeight="1">
      <c r="A20" s="112" t="s">
        <v>388</v>
      </c>
      <c r="B20" s="113" t="s">
        <v>376</v>
      </c>
      <c r="C20" s="113" t="s">
        <v>376</v>
      </c>
      <c r="D20" s="113" t="s">
        <v>376</v>
      </c>
      <c r="E20" s="113" t="s">
        <v>376</v>
      </c>
      <c r="F20" s="113" t="s">
        <v>376</v>
      </c>
      <c r="G20" s="113" t="s">
        <v>376</v>
      </c>
      <c r="H20" s="113" t="s">
        <v>376</v>
      </c>
      <c r="I20" s="113" t="s">
        <v>376</v>
      </c>
      <c r="J20" s="113" t="s">
        <v>376</v>
      </c>
      <c r="K20" s="113" t="s">
        <v>376</v>
      </c>
      <c r="L20" s="113" t="s">
        <v>376</v>
      </c>
      <c r="M20" s="113" t="s">
        <v>376</v>
      </c>
      <c r="N20" s="113" t="s">
        <v>376</v>
      </c>
      <c r="O20" s="113" t="s">
        <v>376</v>
      </c>
      <c r="P20" s="113" t="s">
        <v>376</v>
      </c>
      <c r="Q20" s="113" t="s">
        <v>376</v>
      </c>
      <c r="R20" s="113" t="s">
        <v>376</v>
      </c>
      <c r="S20" s="113" t="s">
        <v>376</v>
      </c>
      <c r="T20" s="112">
        <v>665</v>
      </c>
      <c r="U20" s="112">
        <v>900</v>
      </c>
      <c r="V20" s="116">
        <v>1215</v>
      </c>
      <c r="W20" s="124"/>
      <c r="X20" s="117"/>
      <c r="Y20" s="117"/>
    </row>
    <row r="21" spans="1:25" ht="24" customHeight="1">
      <c r="A21" s="112" t="s">
        <v>389</v>
      </c>
      <c r="B21" s="113" t="s">
        <v>376</v>
      </c>
      <c r="C21" s="113" t="s">
        <v>376</v>
      </c>
      <c r="D21" s="113" t="s">
        <v>376</v>
      </c>
      <c r="E21" s="113" t="s">
        <v>376</v>
      </c>
      <c r="F21" s="113" t="s">
        <v>376</v>
      </c>
      <c r="G21" s="113" t="s">
        <v>376</v>
      </c>
      <c r="H21" s="113" t="s">
        <v>376</v>
      </c>
      <c r="I21" s="113" t="s">
        <v>376</v>
      </c>
      <c r="J21" s="113" t="s">
        <v>376</v>
      </c>
      <c r="K21" s="113" t="s">
        <v>376</v>
      </c>
      <c r="L21" s="113" t="s">
        <v>376</v>
      </c>
      <c r="M21" s="113" t="s">
        <v>376</v>
      </c>
      <c r="N21" s="113" t="s">
        <v>376</v>
      </c>
      <c r="O21" s="113" t="s">
        <v>376</v>
      </c>
      <c r="P21" s="113" t="s">
        <v>376</v>
      </c>
      <c r="Q21" s="113" t="s">
        <v>376</v>
      </c>
      <c r="R21" s="113" t="s">
        <v>376</v>
      </c>
      <c r="S21" s="113" t="s">
        <v>376</v>
      </c>
      <c r="T21" s="112">
        <v>230</v>
      </c>
      <c r="U21" s="112">
        <v>228</v>
      </c>
      <c r="V21" s="116">
        <v>259</v>
      </c>
      <c r="W21" s="124"/>
      <c r="X21" s="117"/>
      <c r="Y21" s="117"/>
    </row>
    <row r="22" spans="1:25" ht="24" customHeight="1">
      <c r="A22" s="107" t="s">
        <v>390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205</v>
      </c>
      <c r="N22" s="111">
        <v>246</v>
      </c>
      <c r="O22" s="111">
        <v>278</v>
      </c>
      <c r="P22" s="113" t="s">
        <v>373</v>
      </c>
      <c r="Q22" s="111">
        <v>200</v>
      </c>
      <c r="R22" s="111">
        <v>225</v>
      </c>
      <c r="S22" s="111">
        <v>183</v>
      </c>
      <c r="T22" s="112">
        <v>176</v>
      </c>
      <c r="U22" s="111">
        <v>122</v>
      </c>
      <c r="V22" s="116">
        <v>228</v>
      </c>
      <c r="W22" s="124"/>
      <c r="X22" s="117"/>
      <c r="Y22" s="117"/>
    </row>
    <row r="23" spans="1:25" ht="17.25" customHeight="1">
      <c r="A23" s="147" t="s">
        <v>391</v>
      </c>
      <c r="B23" s="148">
        <f aca="true" t="shared" si="3" ref="B23:O23">B5+B9+B12+B18</f>
        <v>7585</v>
      </c>
      <c r="C23" s="148">
        <f t="shared" si="3"/>
        <v>7667</v>
      </c>
      <c r="D23" s="148">
        <f t="shared" si="3"/>
        <v>7698</v>
      </c>
      <c r="E23" s="148">
        <f t="shared" si="3"/>
        <v>8197</v>
      </c>
      <c r="F23" s="148">
        <f t="shared" si="3"/>
        <v>11080</v>
      </c>
      <c r="G23" s="148">
        <f t="shared" si="3"/>
        <v>13112</v>
      </c>
      <c r="H23" s="148">
        <f t="shared" si="3"/>
        <v>13461</v>
      </c>
      <c r="I23" s="148">
        <f t="shared" si="3"/>
        <v>13532</v>
      </c>
      <c r="J23" s="148">
        <f t="shared" si="3"/>
        <v>13491</v>
      </c>
      <c r="K23" s="148">
        <f t="shared" si="3"/>
        <v>13379</v>
      </c>
      <c r="L23" s="148">
        <f t="shared" si="3"/>
        <v>14128</v>
      </c>
      <c r="M23" s="148">
        <f t="shared" si="3"/>
        <v>14606</v>
      </c>
      <c r="N23" s="148">
        <f t="shared" si="3"/>
        <v>14925</v>
      </c>
      <c r="O23" s="148">
        <f t="shared" si="3"/>
        <v>16001</v>
      </c>
      <c r="P23" s="148"/>
      <c r="Q23" s="148">
        <f>Q5+Q9+Q12+Q18</f>
        <v>20381</v>
      </c>
      <c r="R23" s="148">
        <f>R5+R9+R12+R18</f>
        <v>24369</v>
      </c>
      <c r="S23" s="148">
        <f>S5+S9+S12+S18</f>
        <v>27064</v>
      </c>
      <c r="T23" s="148">
        <f>T5+T9+T12+T18</f>
        <v>26693</v>
      </c>
      <c r="U23" s="148">
        <f>U5+U9+U12+U18</f>
        <v>27001</v>
      </c>
      <c r="V23" s="149">
        <v>28999</v>
      </c>
      <c r="W23" s="124"/>
      <c r="X23" s="124"/>
      <c r="Y23" s="117"/>
    </row>
    <row r="24" ht="11.25">
      <c r="A24" s="19" t="s">
        <v>392</v>
      </c>
    </row>
    <row r="25" spans="1:2" ht="11.25">
      <c r="A25" s="2" t="s">
        <v>393</v>
      </c>
      <c r="B25" s="117"/>
    </row>
    <row r="26" ht="11.25">
      <c r="A26" s="19"/>
    </row>
    <row r="27" ht="11.25">
      <c r="A27" s="19"/>
    </row>
    <row r="28" ht="11.25">
      <c r="A28" s="19"/>
    </row>
    <row r="29" ht="11.25">
      <c r="A29" s="19"/>
    </row>
    <row r="30" ht="11.25">
      <c r="A30" s="19"/>
    </row>
    <row r="31" ht="11.25">
      <c r="A31" s="19"/>
    </row>
    <row r="32" ht="11.25">
      <c r="A32" s="19"/>
    </row>
    <row r="33" ht="11.25">
      <c r="A33" s="19"/>
    </row>
    <row r="34" ht="11.25">
      <c r="A34" s="19"/>
    </row>
    <row r="35" ht="11.25">
      <c r="A35" s="19"/>
    </row>
    <row r="36" ht="11.25">
      <c r="A36" s="19"/>
    </row>
    <row r="37" ht="11.25">
      <c r="A37" s="19"/>
    </row>
    <row r="38" ht="11.25">
      <c r="A38" s="19"/>
    </row>
    <row r="39" ht="11.25">
      <c r="A39" s="19"/>
    </row>
    <row r="40" ht="11.25">
      <c r="A40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B12:Z12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3"/>
  <sheetViews>
    <sheetView zoomScalePageLayoutView="0" workbookViewId="0" topLeftCell="A1">
      <selection activeCell="A1" sqref="A1"/>
    </sheetView>
  </sheetViews>
  <sheetFormatPr defaultColWidth="7.57421875" defaultRowHeight="12.75"/>
  <cols>
    <col min="1" max="1" width="32.8515625" style="2" customWidth="1"/>
    <col min="2" max="12" width="8.140625" style="2" bestFit="1" customWidth="1"/>
    <col min="13" max="15" width="6.57421875" style="2" bestFit="1" customWidth="1"/>
    <col min="16" max="16" width="5.00390625" style="2" bestFit="1" customWidth="1"/>
    <col min="17" max="20" width="6.57421875" style="2" bestFit="1" customWidth="1"/>
    <col min="21" max="16384" width="7.57421875" style="2" customWidth="1"/>
  </cols>
  <sheetData>
    <row r="1" ht="11.25">
      <c r="A1" s="32" t="s">
        <v>394</v>
      </c>
    </row>
    <row r="3" spans="21:22" ht="11.25">
      <c r="U3" s="19"/>
      <c r="V3" s="19"/>
    </row>
    <row r="4" spans="1:24" ht="17.25" customHeight="1">
      <c r="A4" s="41"/>
      <c r="B4" s="127">
        <v>1987</v>
      </c>
      <c r="C4" s="127">
        <v>1988</v>
      </c>
      <c r="D4" s="127">
        <v>1989</v>
      </c>
      <c r="E4" s="127">
        <v>1990</v>
      </c>
      <c r="F4" s="127">
        <v>1991</v>
      </c>
      <c r="G4" s="127">
        <v>1992</v>
      </c>
      <c r="H4" s="127">
        <v>1993</v>
      </c>
      <c r="I4" s="127">
        <v>1994</v>
      </c>
      <c r="J4" s="127">
        <v>1995</v>
      </c>
      <c r="K4" s="127">
        <v>1996</v>
      </c>
      <c r="L4" s="127">
        <v>1997</v>
      </c>
      <c r="M4" s="127">
        <v>1998</v>
      </c>
      <c r="N4" s="127">
        <v>1999</v>
      </c>
      <c r="O4" s="127">
        <v>2000</v>
      </c>
      <c r="P4" s="127">
        <v>2001</v>
      </c>
      <c r="Q4" s="127">
        <v>2002</v>
      </c>
      <c r="R4" s="127">
        <v>2003</v>
      </c>
      <c r="S4" s="127">
        <v>2004</v>
      </c>
      <c r="T4" s="127">
        <v>2005</v>
      </c>
      <c r="U4" s="128">
        <v>2006</v>
      </c>
      <c r="V4" s="127">
        <v>2007</v>
      </c>
      <c r="W4" s="19"/>
      <c r="X4" s="19"/>
    </row>
    <row r="5" spans="1:232" ht="17.25" customHeight="1">
      <c r="A5" s="103" t="s">
        <v>371</v>
      </c>
      <c r="B5" s="125">
        <f aca="true" t="shared" si="0" ref="B5:O5">SUM(B6:B7)</f>
        <v>2016</v>
      </c>
      <c r="C5" s="125">
        <f t="shared" si="0"/>
        <v>2032</v>
      </c>
      <c r="D5" s="125">
        <f t="shared" si="0"/>
        <v>2129</v>
      </c>
      <c r="E5" s="125">
        <f t="shared" si="0"/>
        <v>2612</v>
      </c>
      <c r="F5" s="125">
        <f t="shared" si="0"/>
        <v>5092</v>
      </c>
      <c r="G5" s="125">
        <f t="shared" si="0"/>
        <v>7171</v>
      </c>
      <c r="H5" s="125">
        <f t="shared" si="0"/>
        <v>7296</v>
      </c>
      <c r="I5" s="125">
        <f t="shared" si="0"/>
        <v>7545</v>
      </c>
      <c r="J5" s="125">
        <f t="shared" si="0"/>
        <v>7893</v>
      </c>
      <c r="K5" s="125">
        <f t="shared" si="0"/>
        <v>7641</v>
      </c>
      <c r="L5" s="125">
        <f t="shared" si="0"/>
        <v>8050</v>
      </c>
      <c r="M5" s="125">
        <f t="shared" si="0"/>
        <v>8445</v>
      </c>
      <c r="N5" s="125">
        <f t="shared" si="0"/>
        <v>7863</v>
      </c>
      <c r="O5" s="125">
        <f t="shared" si="0"/>
        <v>8651</v>
      </c>
      <c r="P5" s="129"/>
      <c r="Q5" s="125">
        <f>SUM(Q6:Q7)</f>
        <v>11109</v>
      </c>
      <c r="R5" s="125">
        <f>SUM(R6:R7)</f>
        <v>15225</v>
      </c>
      <c r="S5" s="125">
        <f>SUM(S6:S7)</f>
        <v>18057</v>
      </c>
      <c r="T5" s="125">
        <f>SUM(T6:T7)</f>
        <v>16433</v>
      </c>
      <c r="U5" s="125">
        <f>SUM(U6:U8)</f>
        <v>16617</v>
      </c>
      <c r="V5" s="125">
        <v>17213</v>
      </c>
      <c r="W5" s="151"/>
      <c r="X5" s="106"/>
      <c r="Y5" s="117"/>
      <c r="Z5" s="124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</row>
    <row r="6" spans="1:26" ht="24" customHeight="1">
      <c r="A6" s="112" t="s">
        <v>372</v>
      </c>
      <c r="B6" s="116">
        <v>0</v>
      </c>
      <c r="C6" s="116">
        <v>0</v>
      </c>
      <c r="D6" s="116">
        <v>0</v>
      </c>
      <c r="E6" s="116"/>
      <c r="F6" s="116">
        <v>2035</v>
      </c>
      <c r="G6" s="116">
        <v>3368</v>
      </c>
      <c r="H6" s="116">
        <v>2904</v>
      </c>
      <c r="I6" s="116">
        <v>3036</v>
      </c>
      <c r="J6" s="116">
        <v>3077</v>
      </c>
      <c r="K6" s="116">
        <v>2722</v>
      </c>
      <c r="L6" s="116">
        <v>2894</v>
      </c>
      <c r="M6" s="116">
        <v>3163</v>
      </c>
      <c r="N6" s="116">
        <v>2514</v>
      </c>
      <c r="O6" s="116">
        <v>2415</v>
      </c>
      <c r="P6" s="132" t="s">
        <v>373</v>
      </c>
      <c r="Q6" s="116">
        <v>3282</v>
      </c>
      <c r="R6" s="116">
        <v>5642</v>
      </c>
      <c r="S6" s="116">
        <v>7816</v>
      </c>
      <c r="T6" s="116">
        <v>6709</v>
      </c>
      <c r="U6" s="116">
        <v>6969</v>
      </c>
      <c r="V6" s="116">
        <v>6389</v>
      </c>
      <c r="W6" s="151"/>
      <c r="X6" s="106"/>
      <c r="Z6" s="131"/>
    </row>
    <row r="7" spans="1:26" ht="17.25" customHeight="1">
      <c r="A7" s="112" t="s">
        <v>374</v>
      </c>
      <c r="B7" s="116">
        <v>2016</v>
      </c>
      <c r="C7" s="116">
        <v>2032</v>
      </c>
      <c r="D7" s="116">
        <v>2129</v>
      </c>
      <c r="E7" s="116">
        <v>2612</v>
      </c>
      <c r="F7" s="116">
        <v>3057</v>
      </c>
      <c r="G7" s="116">
        <v>3803</v>
      </c>
      <c r="H7" s="116">
        <v>4392</v>
      </c>
      <c r="I7" s="116">
        <v>4509</v>
      </c>
      <c r="J7" s="116">
        <v>4816</v>
      </c>
      <c r="K7" s="116">
        <v>4919</v>
      </c>
      <c r="L7" s="116">
        <v>5156</v>
      </c>
      <c r="M7" s="116">
        <v>5282</v>
      </c>
      <c r="N7" s="116">
        <v>5349</v>
      </c>
      <c r="O7" s="116">
        <v>6236</v>
      </c>
      <c r="P7" s="132" t="s">
        <v>373</v>
      </c>
      <c r="Q7" s="116">
        <v>7827</v>
      </c>
      <c r="R7" s="116">
        <v>9583</v>
      </c>
      <c r="S7" s="116">
        <v>10241</v>
      </c>
      <c r="T7" s="116">
        <v>9724</v>
      </c>
      <c r="U7" s="116">
        <v>9621</v>
      </c>
      <c r="V7" s="116">
        <v>9353</v>
      </c>
      <c r="W7" s="152"/>
      <c r="X7" s="106"/>
      <c r="Z7" s="133"/>
    </row>
    <row r="8" spans="1:26" ht="17.25" customHeight="1">
      <c r="A8" s="107" t="s">
        <v>375</v>
      </c>
      <c r="B8" s="130" t="s">
        <v>376</v>
      </c>
      <c r="C8" s="130" t="s">
        <v>376</v>
      </c>
      <c r="D8" s="130" t="s">
        <v>376</v>
      </c>
      <c r="E8" s="130" t="s">
        <v>376</v>
      </c>
      <c r="F8" s="130" t="s">
        <v>376</v>
      </c>
      <c r="G8" s="130" t="s">
        <v>376</v>
      </c>
      <c r="H8" s="130" t="s">
        <v>376</v>
      </c>
      <c r="I8" s="130" t="s">
        <v>376</v>
      </c>
      <c r="J8" s="130" t="s">
        <v>376</v>
      </c>
      <c r="K8" s="130" t="s">
        <v>376</v>
      </c>
      <c r="L8" s="130" t="s">
        <v>376</v>
      </c>
      <c r="M8" s="130" t="s">
        <v>376</v>
      </c>
      <c r="N8" s="130" t="s">
        <v>376</v>
      </c>
      <c r="O8" s="130" t="s">
        <v>376</v>
      </c>
      <c r="P8" s="130" t="s">
        <v>376</v>
      </c>
      <c r="Q8" s="130" t="s">
        <v>376</v>
      </c>
      <c r="R8" s="130" t="s">
        <v>376</v>
      </c>
      <c r="S8" s="130" t="s">
        <v>376</v>
      </c>
      <c r="T8" s="130" t="s">
        <v>376</v>
      </c>
      <c r="U8" s="120">
        <v>27</v>
      </c>
      <c r="V8" s="120">
        <v>1471</v>
      </c>
      <c r="W8" s="152"/>
      <c r="X8" s="134"/>
      <c r="Z8" s="106"/>
    </row>
    <row r="9" spans="1:232" ht="17.25" customHeight="1">
      <c r="A9" s="103" t="s">
        <v>377</v>
      </c>
      <c r="B9" s="135">
        <f aca="true" t="shared" si="1" ref="B9:O9">SUM(B10:B11)</f>
        <v>2406</v>
      </c>
      <c r="C9" s="135">
        <f t="shared" si="1"/>
        <v>2471</v>
      </c>
      <c r="D9" s="135">
        <f t="shared" si="1"/>
        <v>2584</v>
      </c>
      <c r="E9" s="135">
        <f t="shared" si="1"/>
        <v>2707</v>
      </c>
      <c r="F9" s="135">
        <f t="shared" si="1"/>
        <v>3334</v>
      </c>
      <c r="G9" s="135">
        <f t="shared" si="1"/>
        <v>3526</v>
      </c>
      <c r="H9" s="135">
        <f t="shared" si="1"/>
        <v>3815</v>
      </c>
      <c r="I9" s="135">
        <f t="shared" si="1"/>
        <v>3678</v>
      </c>
      <c r="J9" s="135">
        <f t="shared" si="1"/>
        <v>3630</v>
      </c>
      <c r="K9" s="135">
        <f t="shared" si="1"/>
        <v>3736</v>
      </c>
      <c r="L9" s="135">
        <f t="shared" si="1"/>
        <v>3922</v>
      </c>
      <c r="M9" s="135">
        <f t="shared" si="1"/>
        <v>4100</v>
      </c>
      <c r="N9" s="135">
        <f t="shared" si="1"/>
        <v>4275</v>
      </c>
      <c r="O9" s="135">
        <f t="shared" si="1"/>
        <v>4668</v>
      </c>
      <c r="P9" s="135"/>
      <c r="Q9" s="135">
        <f>SUM(Q10:Q11)</f>
        <v>6366</v>
      </c>
      <c r="R9" s="135">
        <f>SUM(R10:R11)</f>
        <v>6968</v>
      </c>
      <c r="S9" s="135">
        <f>SUM(S10:S11)</f>
        <v>7131</v>
      </c>
      <c r="T9" s="135">
        <f>SUM(T10:T11)</f>
        <v>7082</v>
      </c>
      <c r="U9" s="135">
        <f>SUM(U10:U11)</f>
        <v>7001</v>
      </c>
      <c r="V9" s="135">
        <v>7116</v>
      </c>
      <c r="W9" s="106"/>
      <c r="X9" s="124"/>
      <c r="Y9" s="124"/>
      <c r="Z9" s="106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</row>
    <row r="10" spans="1:26" ht="17.25" customHeight="1">
      <c r="A10" s="112" t="s">
        <v>395</v>
      </c>
      <c r="B10" s="116"/>
      <c r="C10" s="116"/>
      <c r="D10" s="116"/>
      <c r="E10" s="116"/>
      <c r="F10" s="116">
        <v>388</v>
      </c>
      <c r="G10" s="116">
        <v>315</v>
      </c>
      <c r="H10" s="116">
        <v>447</v>
      </c>
      <c r="I10" s="116">
        <v>277</v>
      </c>
      <c r="J10" s="116">
        <v>230</v>
      </c>
      <c r="K10" s="116">
        <v>213</v>
      </c>
      <c r="L10" s="116">
        <v>275</v>
      </c>
      <c r="M10" s="116">
        <v>400</v>
      </c>
      <c r="N10" s="116">
        <v>433</v>
      </c>
      <c r="O10" s="116">
        <v>229</v>
      </c>
      <c r="P10" s="132" t="s">
        <v>373</v>
      </c>
      <c r="Q10" s="116">
        <v>641</v>
      </c>
      <c r="R10" s="116">
        <v>1164</v>
      </c>
      <c r="S10" s="116">
        <v>1303</v>
      </c>
      <c r="T10" s="116">
        <v>1479</v>
      </c>
      <c r="U10" s="116">
        <v>1389</v>
      </c>
      <c r="V10" s="116">
        <v>1259</v>
      </c>
      <c r="W10" s="106"/>
      <c r="X10" s="131"/>
      <c r="Y10" s="131"/>
      <c r="Z10" s="134"/>
    </row>
    <row r="11" spans="1:27" ht="17.25" customHeight="1">
      <c r="A11" s="107" t="s">
        <v>379</v>
      </c>
      <c r="B11" s="116">
        <v>2406</v>
      </c>
      <c r="C11" s="116">
        <v>2471</v>
      </c>
      <c r="D11" s="116">
        <v>2584</v>
      </c>
      <c r="E11" s="116">
        <v>2707</v>
      </c>
      <c r="F11" s="116">
        <v>2946</v>
      </c>
      <c r="G11" s="116">
        <v>3211</v>
      </c>
      <c r="H11" s="116">
        <v>3368</v>
      </c>
      <c r="I11" s="116">
        <v>3401</v>
      </c>
      <c r="J11" s="116">
        <v>3400</v>
      </c>
      <c r="K11" s="116">
        <v>3523</v>
      </c>
      <c r="L11" s="116">
        <v>3647</v>
      </c>
      <c r="M11" s="116">
        <v>3700</v>
      </c>
      <c r="N11" s="116">
        <v>3842</v>
      </c>
      <c r="O11" s="116">
        <v>4439</v>
      </c>
      <c r="P11" s="132" t="s">
        <v>373</v>
      </c>
      <c r="Q11" s="116">
        <v>5725</v>
      </c>
      <c r="R11" s="116">
        <v>5804</v>
      </c>
      <c r="S11" s="116">
        <v>5828</v>
      </c>
      <c r="T11" s="116">
        <v>5603</v>
      </c>
      <c r="U11" s="116">
        <v>5612</v>
      </c>
      <c r="V11" s="116">
        <v>5857</v>
      </c>
      <c r="W11" s="106"/>
      <c r="X11" s="131"/>
      <c r="Y11" s="131"/>
      <c r="Z11" s="124"/>
      <c r="AA11" s="19"/>
    </row>
    <row r="12" spans="1:232" ht="17.25" customHeight="1">
      <c r="A12" s="103" t="s">
        <v>380</v>
      </c>
      <c r="B12" s="125">
        <f aca="true" t="shared" si="2" ref="B12:O12">SUM(B13:B17)</f>
        <v>15849</v>
      </c>
      <c r="C12" s="125">
        <f t="shared" si="2"/>
        <v>15416</v>
      </c>
      <c r="D12" s="125">
        <f t="shared" si="2"/>
        <v>15336</v>
      </c>
      <c r="E12" s="125">
        <f t="shared" si="2"/>
        <v>15400</v>
      </c>
      <c r="F12" s="125">
        <f t="shared" si="2"/>
        <v>15437</v>
      </c>
      <c r="G12" s="125">
        <f t="shared" si="2"/>
        <v>15828</v>
      </c>
      <c r="H12" s="125">
        <f t="shared" si="2"/>
        <v>16513</v>
      </c>
      <c r="I12" s="125">
        <f t="shared" si="2"/>
        <v>16736</v>
      </c>
      <c r="J12" s="125">
        <f t="shared" si="2"/>
        <v>17740</v>
      </c>
      <c r="K12" s="125">
        <f t="shared" si="2"/>
        <v>18364</v>
      </c>
      <c r="L12" s="125">
        <f t="shared" si="2"/>
        <v>18706</v>
      </c>
      <c r="M12" s="125">
        <f t="shared" si="2"/>
        <v>18663</v>
      </c>
      <c r="N12" s="125">
        <f t="shared" si="2"/>
        <v>19429</v>
      </c>
      <c r="O12" s="125">
        <f t="shared" si="2"/>
        <v>20416</v>
      </c>
      <c r="P12" s="129"/>
      <c r="Q12" s="125">
        <f>SUM(Q13:Q17)</f>
        <v>23652</v>
      </c>
      <c r="R12" s="125">
        <f>SUM(R13:R17)</f>
        <v>26441</v>
      </c>
      <c r="S12" s="125">
        <f>SUM(S13:S17)</f>
        <v>27871</v>
      </c>
      <c r="T12" s="125">
        <f>SUM(T13:T17)</f>
        <v>28320</v>
      </c>
      <c r="U12" s="125">
        <f>SUM(U13:U17)</f>
        <v>28540</v>
      </c>
      <c r="V12" s="125">
        <v>29141</v>
      </c>
      <c r="W12" s="19"/>
      <c r="X12" s="124"/>
      <c r="Y12" s="124"/>
      <c r="Z12" s="124"/>
      <c r="AA12" s="124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</row>
    <row r="13" spans="1:27" ht="17.25" customHeight="1">
      <c r="A13" s="112" t="s">
        <v>381</v>
      </c>
      <c r="B13" s="116">
        <v>1826</v>
      </c>
      <c r="C13" s="116">
        <v>1843</v>
      </c>
      <c r="D13" s="116">
        <v>1825</v>
      </c>
      <c r="E13" s="116">
        <v>1880</v>
      </c>
      <c r="F13" s="116">
        <v>1934</v>
      </c>
      <c r="G13" s="116">
        <v>2090</v>
      </c>
      <c r="H13" s="116">
        <v>2129</v>
      </c>
      <c r="I13" s="116">
        <v>2138</v>
      </c>
      <c r="J13" s="116">
        <v>2945</v>
      </c>
      <c r="K13" s="116">
        <v>3055</v>
      </c>
      <c r="L13" s="116">
        <v>3197</v>
      </c>
      <c r="M13" s="116">
        <v>3232</v>
      </c>
      <c r="N13" s="116">
        <v>3520</v>
      </c>
      <c r="O13" s="116">
        <v>3542</v>
      </c>
      <c r="P13" s="132" t="s">
        <v>373</v>
      </c>
      <c r="Q13" s="116">
        <v>3818</v>
      </c>
      <c r="R13" s="116">
        <v>4410</v>
      </c>
      <c r="S13" s="116">
        <v>4507</v>
      </c>
      <c r="T13" s="116">
        <v>4389</v>
      </c>
      <c r="U13" s="116">
        <v>4447</v>
      </c>
      <c r="V13" s="116">
        <v>4353</v>
      </c>
      <c r="W13" s="19"/>
      <c r="X13" s="131"/>
      <c r="Y13" s="19"/>
      <c r="Z13" s="131"/>
      <c r="AA13" s="19"/>
    </row>
    <row r="14" spans="1:27" ht="17.25" customHeight="1">
      <c r="A14" s="112" t="s">
        <v>382</v>
      </c>
      <c r="B14" s="116">
        <v>5488</v>
      </c>
      <c r="C14" s="116">
        <v>5158</v>
      </c>
      <c r="D14" s="116">
        <v>5041</v>
      </c>
      <c r="E14" s="116">
        <v>4974</v>
      </c>
      <c r="F14" s="116">
        <v>5090</v>
      </c>
      <c r="G14" s="116">
        <v>5272</v>
      </c>
      <c r="H14" s="116">
        <v>5597</v>
      </c>
      <c r="I14" s="116">
        <v>5741</v>
      </c>
      <c r="J14" s="116">
        <v>5741</v>
      </c>
      <c r="K14" s="116">
        <v>5761</v>
      </c>
      <c r="L14" s="116">
        <v>6044</v>
      </c>
      <c r="M14" s="116">
        <v>6041</v>
      </c>
      <c r="N14" s="116">
        <v>5941</v>
      </c>
      <c r="O14" s="116">
        <v>6315</v>
      </c>
      <c r="P14" s="132" t="s">
        <v>373</v>
      </c>
      <c r="Q14" s="116">
        <v>7430</v>
      </c>
      <c r="R14" s="116">
        <v>8164</v>
      </c>
      <c r="S14" s="116">
        <v>8352</v>
      </c>
      <c r="T14" s="116">
        <v>8602</v>
      </c>
      <c r="U14" s="116">
        <v>8395</v>
      </c>
      <c r="V14" s="116">
        <v>8894</v>
      </c>
      <c r="W14" s="19"/>
      <c r="X14" s="131"/>
      <c r="Z14" s="131"/>
      <c r="AA14" s="19"/>
    </row>
    <row r="15" spans="1:27" ht="17.25" customHeight="1">
      <c r="A15" s="112" t="s">
        <v>383</v>
      </c>
      <c r="B15" s="116">
        <v>7179</v>
      </c>
      <c r="C15" s="116">
        <v>7104</v>
      </c>
      <c r="D15" s="116">
        <v>7194</v>
      </c>
      <c r="E15" s="116">
        <v>7295</v>
      </c>
      <c r="F15" s="116">
        <v>7084</v>
      </c>
      <c r="G15" s="116">
        <v>7007</v>
      </c>
      <c r="H15" s="116">
        <v>7212</v>
      </c>
      <c r="I15" s="116">
        <v>7199</v>
      </c>
      <c r="J15" s="116">
        <v>7361</v>
      </c>
      <c r="K15" s="116">
        <v>7782</v>
      </c>
      <c r="L15" s="116">
        <v>7604</v>
      </c>
      <c r="M15" s="116">
        <v>7502</v>
      </c>
      <c r="N15" s="116">
        <v>7964</v>
      </c>
      <c r="O15" s="116">
        <v>8545</v>
      </c>
      <c r="P15" s="132" t="s">
        <v>373</v>
      </c>
      <c r="Q15" s="116">
        <v>10292</v>
      </c>
      <c r="R15" s="116">
        <v>11566</v>
      </c>
      <c r="S15" s="116">
        <v>12584</v>
      </c>
      <c r="T15" s="116">
        <v>13154</v>
      </c>
      <c r="U15" s="116">
        <v>13394</v>
      </c>
      <c r="V15" s="116">
        <v>13450</v>
      </c>
      <c r="W15" s="19"/>
      <c r="X15" s="131"/>
      <c r="Z15" s="131"/>
      <c r="AA15" s="19"/>
    </row>
    <row r="16" spans="1:27" ht="17.25" customHeight="1">
      <c r="A16" s="112" t="s">
        <v>384</v>
      </c>
      <c r="B16" s="116">
        <v>724</v>
      </c>
      <c r="C16" s="116">
        <v>713</v>
      </c>
      <c r="D16" s="116">
        <v>692</v>
      </c>
      <c r="E16" s="116">
        <v>673</v>
      </c>
      <c r="F16" s="116">
        <v>681</v>
      </c>
      <c r="G16" s="116">
        <v>735</v>
      </c>
      <c r="H16" s="116">
        <v>790</v>
      </c>
      <c r="I16" s="116">
        <v>824</v>
      </c>
      <c r="J16" s="116">
        <v>829</v>
      </c>
      <c r="K16" s="116">
        <v>847</v>
      </c>
      <c r="L16" s="116">
        <v>924</v>
      </c>
      <c r="M16" s="116">
        <v>924</v>
      </c>
      <c r="N16" s="116">
        <v>930</v>
      </c>
      <c r="O16" s="116">
        <v>927</v>
      </c>
      <c r="P16" s="132" t="s">
        <v>373</v>
      </c>
      <c r="Q16" s="116">
        <v>1033</v>
      </c>
      <c r="R16" s="116">
        <v>1092</v>
      </c>
      <c r="S16" s="116">
        <v>1044</v>
      </c>
      <c r="T16" s="116">
        <v>951</v>
      </c>
      <c r="U16" s="116">
        <v>996</v>
      </c>
      <c r="V16" s="116">
        <v>960</v>
      </c>
      <c r="W16" s="19"/>
      <c r="X16" s="131"/>
      <c r="Z16" s="131"/>
      <c r="AA16" s="19"/>
    </row>
    <row r="17" spans="1:27" ht="17.25" customHeight="1">
      <c r="A17" s="107" t="s">
        <v>385</v>
      </c>
      <c r="B17" s="120">
        <v>632</v>
      </c>
      <c r="C17" s="120">
        <v>598</v>
      </c>
      <c r="D17" s="120">
        <v>584</v>
      </c>
      <c r="E17" s="120">
        <v>578</v>
      </c>
      <c r="F17" s="120">
        <v>648</v>
      </c>
      <c r="G17" s="120">
        <v>724</v>
      </c>
      <c r="H17" s="120">
        <v>785</v>
      </c>
      <c r="I17" s="120">
        <v>834</v>
      </c>
      <c r="J17" s="120">
        <v>864</v>
      </c>
      <c r="K17" s="120">
        <v>919</v>
      </c>
      <c r="L17" s="120">
        <v>937</v>
      </c>
      <c r="M17" s="120">
        <v>964</v>
      </c>
      <c r="N17" s="120">
        <v>1074</v>
      </c>
      <c r="O17" s="120">
        <v>1087</v>
      </c>
      <c r="P17" s="130" t="s">
        <v>373</v>
      </c>
      <c r="Q17" s="120">
        <v>1079</v>
      </c>
      <c r="R17" s="120">
        <v>1209</v>
      </c>
      <c r="S17" s="120">
        <v>1384</v>
      </c>
      <c r="T17" s="120">
        <v>1224</v>
      </c>
      <c r="U17" s="120">
        <v>1308</v>
      </c>
      <c r="V17" s="120">
        <v>1484</v>
      </c>
      <c r="W17" s="19"/>
      <c r="X17" s="131"/>
      <c r="Z17" s="131"/>
      <c r="AA17" s="19"/>
    </row>
    <row r="18" spans="1:27" ht="17.25" customHeight="1">
      <c r="A18" s="103" t="s">
        <v>386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432</v>
      </c>
      <c r="N18" s="135">
        <v>543</v>
      </c>
      <c r="O18" s="135">
        <v>663</v>
      </c>
      <c r="P18" s="132"/>
      <c r="Q18" s="135">
        <v>620</v>
      </c>
      <c r="R18" s="135">
        <v>638</v>
      </c>
      <c r="S18" s="135">
        <v>583</v>
      </c>
      <c r="T18" s="123">
        <f>T19+T20+T21+T22</f>
        <v>2148</v>
      </c>
      <c r="U18" s="135">
        <f>U19+U20+U21+U22</f>
        <v>3137</v>
      </c>
      <c r="V18" s="135">
        <v>3808</v>
      </c>
      <c r="W18" s="19"/>
      <c r="X18" s="124"/>
      <c r="Z18" s="124"/>
      <c r="AA18" s="19"/>
    </row>
    <row r="19" spans="1:24" ht="17.25" customHeight="1">
      <c r="A19" s="112" t="s">
        <v>387</v>
      </c>
      <c r="B19" s="132" t="s">
        <v>376</v>
      </c>
      <c r="C19" s="132" t="s">
        <v>376</v>
      </c>
      <c r="D19" s="132" t="s">
        <v>376</v>
      </c>
      <c r="E19" s="132" t="s">
        <v>376</v>
      </c>
      <c r="F19" s="132" t="s">
        <v>376</v>
      </c>
      <c r="G19" s="132" t="s">
        <v>376</v>
      </c>
      <c r="H19" s="132" t="s">
        <v>376</v>
      </c>
      <c r="I19" s="132" t="s">
        <v>376</v>
      </c>
      <c r="J19" s="132" t="s">
        <v>376</v>
      </c>
      <c r="K19" s="132" t="s">
        <v>376</v>
      </c>
      <c r="L19" s="132" t="s">
        <v>376</v>
      </c>
      <c r="M19" s="132" t="s">
        <v>376</v>
      </c>
      <c r="N19" s="132" t="s">
        <v>376</v>
      </c>
      <c r="O19" s="132" t="s">
        <v>376</v>
      </c>
      <c r="P19" s="132" t="s">
        <v>376</v>
      </c>
      <c r="Q19" s="132" t="s">
        <v>376</v>
      </c>
      <c r="R19" s="132" t="s">
        <v>376</v>
      </c>
      <c r="S19" s="132" t="s">
        <v>376</v>
      </c>
      <c r="T19" s="136">
        <v>271</v>
      </c>
      <c r="U19" s="116">
        <v>549</v>
      </c>
      <c r="V19" s="116">
        <v>560</v>
      </c>
      <c r="W19" s="19"/>
      <c r="X19" s="131"/>
    </row>
    <row r="20" spans="1:24" ht="34.5" customHeight="1">
      <c r="A20" s="112" t="s">
        <v>388</v>
      </c>
      <c r="B20" s="132" t="s">
        <v>376</v>
      </c>
      <c r="C20" s="132" t="s">
        <v>376</v>
      </c>
      <c r="D20" s="132" t="s">
        <v>376</v>
      </c>
      <c r="E20" s="132" t="s">
        <v>376</v>
      </c>
      <c r="F20" s="132" t="s">
        <v>376</v>
      </c>
      <c r="G20" s="132" t="s">
        <v>376</v>
      </c>
      <c r="H20" s="132" t="s">
        <v>376</v>
      </c>
      <c r="I20" s="132" t="s">
        <v>376</v>
      </c>
      <c r="J20" s="132" t="s">
        <v>376</v>
      </c>
      <c r="K20" s="132" t="s">
        <v>376</v>
      </c>
      <c r="L20" s="132" t="s">
        <v>376</v>
      </c>
      <c r="M20" s="132" t="s">
        <v>376</v>
      </c>
      <c r="N20" s="132" t="s">
        <v>376</v>
      </c>
      <c r="O20" s="132" t="s">
        <v>376</v>
      </c>
      <c r="P20" s="132" t="s">
        <v>376</v>
      </c>
      <c r="Q20" s="132" t="s">
        <v>376</v>
      </c>
      <c r="R20" s="132" t="s">
        <v>376</v>
      </c>
      <c r="S20" s="132" t="s">
        <v>376</v>
      </c>
      <c r="T20" s="136">
        <v>749</v>
      </c>
      <c r="U20" s="116">
        <v>1467</v>
      </c>
      <c r="V20" s="116">
        <v>2066</v>
      </c>
      <c r="W20" s="19"/>
      <c r="X20" s="131"/>
    </row>
    <row r="21" spans="1:24" ht="24" customHeight="1">
      <c r="A21" s="112" t="s">
        <v>389</v>
      </c>
      <c r="B21" s="132" t="s">
        <v>376</v>
      </c>
      <c r="C21" s="132" t="s">
        <v>376</v>
      </c>
      <c r="D21" s="132" t="s">
        <v>376</v>
      </c>
      <c r="E21" s="132" t="s">
        <v>376</v>
      </c>
      <c r="F21" s="132" t="s">
        <v>376</v>
      </c>
      <c r="G21" s="132" t="s">
        <v>376</v>
      </c>
      <c r="H21" s="132" t="s">
        <v>376</v>
      </c>
      <c r="I21" s="132" t="s">
        <v>376</v>
      </c>
      <c r="J21" s="132" t="s">
        <v>376</v>
      </c>
      <c r="K21" s="132" t="s">
        <v>376</v>
      </c>
      <c r="L21" s="132" t="s">
        <v>376</v>
      </c>
      <c r="M21" s="132" t="s">
        <v>376</v>
      </c>
      <c r="N21" s="132" t="s">
        <v>376</v>
      </c>
      <c r="O21" s="132" t="s">
        <v>376</v>
      </c>
      <c r="P21" s="132" t="s">
        <v>376</v>
      </c>
      <c r="Q21" s="132" t="s">
        <v>376</v>
      </c>
      <c r="R21" s="132" t="s">
        <v>376</v>
      </c>
      <c r="S21" s="132" t="s">
        <v>376</v>
      </c>
      <c r="T21" s="136">
        <v>489</v>
      </c>
      <c r="U21" s="116">
        <v>615</v>
      </c>
      <c r="V21" s="116">
        <v>641</v>
      </c>
      <c r="W21" s="19"/>
      <c r="X21" s="131"/>
    </row>
    <row r="22" spans="1:24" ht="24" customHeight="1">
      <c r="A22" s="107" t="s">
        <v>390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432</v>
      </c>
      <c r="N22" s="116">
        <v>543</v>
      </c>
      <c r="O22" s="116">
        <v>663</v>
      </c>
      <c r="P22" s="132" t="s">
        <v>373</v>
      </c>
      <c r="Q22" s="116">
        <v>620</v>
      </c>
      <c r="R22" s="116">
        <v>638</v>
      </c>
      <c r="S22" s="116">
        <v>583</v>
      </c>
      <c r="T22" s="136">
        <v>639</v>
      </c>
      <c r="U22" s="116">
        <v>506</v>
      </c>
      <c r="V22" s="116">
        <v>541</v>
      </c>
      <c r="W22" s="19"/>
      <c r="X22" s="131"/>
    </row>
    <row r="23" spans="1:232" ht="17.25" customHeight="1">
      <c r="A23" s="11" t="s">
        <v>391</v>
      </c>
      <c r="B23" s="149">
        <f aca="true" t="shared" si="3" ref="B23:O23">B18+B12+B9+B5</f>
        <v>20271</v>
      </c>
      <c r="C23" s="149">
        <f t="shared" si="3"/>
        <v>19919</v>
      </c>
      <c r="D23" s="149">
        <f t="shared" si="3"/>
        <v>20049</v>
      </c>
      <c r="E23" s="149">
        <f t="shared" si="3"/>
        <v>20719</v>
      </c>
      <c r="F23" s="149">
        <f t="shared" si="3"/>
        <v>23863</v>
      </c>
      <c r="G23" s="149">
        <f t="shared" si="3"/>
        <v>26525</v>
      </c>
      <c r="H23" s="149">
        <f t="shared" si="3"/>
        <v>27624</v>
      </c>
      <c r="I23" s="149">
        <f t="shared" si="3"/>
        <v>27959</v>
      </c>
      <c r="J23" s="149">
        <f t="shared" si="3"/>
        <v>29263</v>
      </c>
      <c r="K23" s="149">
        <f t="shared" si="3"/>
        <v>29741</v>
      </c>
      <c r="L23" s="149">
        <f t="shared" si="3"/>
        <v>30678</v>
      </c>
      <c r="M23" s="149">
        <f t="shared" si="3"/>
        <v>31640</v>
      </c>
      <c r="N23" s="149">
        <f t="shared" si="3"/>
        <v>32110</v>
      </c>
      <c r="O23" s="149">
        <f t="shared" si="3"/>
        <v>34398</v>
      </c>
      <c r="P23" s="150"/>
      <c r="Q23" s="149">
        <f>Q18+Q12+Q9+Q5</f>
        <v>41747</v>
      </c>
      <c r="R23" s="149">
        <f>R18+R12+R9+R5</f>
        <v>49272</v>
      </c>
      <c r="S23" s="149">
        <f>S18+S12+S9+S5</f>
        <v>53642</v>
      </c>
      <c r="T23" s="149">
        <f>T18+T12+T9+T5</f>
        <v>53983</v>
      </c>
      <c r="U23" s="149">
        <f>U18+U12+U9+U5</f>
        <v>55295</v>
      </c>
      <c r="V23" s="149">
        <v>57278</v>
      </c>
      <c r="W23" s="124"/>
      <c r="X23" s="124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</row>
    <row r="24" ht="11.25">
      <c r="A24" s="19" t="s">
        <v>392</v>
      </c>
    </row>
    <row r="25" spans="1:2" ht="11.25">
      <c r="A25" s="2" t="s">
        <v>393</v>
      </c>
      <c r="B25" s="117"/>
    </row>
    <row r="28" spans="2:19" ht="11.25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2:19" ht="11.25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</row>
    <row r="30" spans="2:19" ht="11.25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</row>
    <row r="31" spans="2:19" ht="11.25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</row>
    <row r="32" spans="2:19" ht="11.25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</row>
    <row r="33" spans="2:19" ht="11.25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</row>
    <row r="34" spans="2:19" ht="11.25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</row>
    <row r="35" spans="2:19" ht="11.2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</row>
    <row r="36" spans="2:19" ht="11.25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</row>
    <row r="37" spans="2:19" ht="11.25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2:19" ht="11.25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</row>
    <row r="39" spans="2:19" ht="11.25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2:19" ht="11.25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2:19" ht="11.25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2:19" ht="11.25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2:19" ht="11.25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5" r:id="rId1"/>
  <ignoredErrors>
    <ignoredError sqref="B12:AA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1.7109375" style="2" customWidth="1"/>
    <col min="7" max="10" width="11.421875" style="2" customWidth="1"/>
    <col min="11" max="11" width="12.00390625" style="2" customWidth="1"/>
    <col min="12" max="16384" width="11.421875" style="2" customWidth="1"/>
  </cols>
  <sheetData>
    <row r="1" spans="1:5" ht="11.25">
      <c r="A1" s="32" t="s">
        <v>405</v>
      </c>
      <c r="C1" s="32"/>
      <c r="D1" s="32"/>
      <c r="E1" s="32"/>
    </row>
    <row r="3" ht="11.25">
      <c r="A3" s="2" t="s">
        <v>37</v>
      </c>
    </row>
    <row r="4" spans="1:6" ht="11.25">
      <c r="A4" s="166" t="s">
        <v>2</v>
      </c>
      <c r="B4" s="169" t="s">
        <v>3</v>
      </c>
      <c r="C4" s="163" t="s">
        <v>4</v>
      </c>
      <c r="D4" s="163"/>
      <c r="E4" s="163"/>
      <c r="F4" s="163"/>
    </row>
    <row r="5" spans="1:6" ht="11.25">
      <c r="A5" s="167"/>
      <c r="B5" s="169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7"/>
      <c r="B6" s="38" t="s">
        <v>9</v>
      </c>
      <c r="C6" s="8">
        <v>1104</v>
      </c>
      <c r="D6" s="8">
        <v>3088</v>
      </c>
      <c r="E6" s="9">
        <v>4192</v>
      </c>
      <c r="F6" s="7">
        <v>19</v>
      </c>
    </row>
    <row r="7" spans="1:6" ht="11.25">
      <c r="A7" s="167"/>
      <c r="B7" s="38" t="s">
        <v>10</v>
      </c>
      <c r="C7" s="8">
        <v>1167</v>
      </c>
      <c r="D7" s="8">
        <v>3237</v>
      </c>
      <c r="E7" s="9">
        <v>4404</v>
      </c>
      <c r="F7" s="7">
        <v>15</v>
      </c>
    </row>
    <row r="8" spans="1:6" ht="11.25">
      <c r="A8" s="167"/>
      <c r="B8" s="38" t="s">
        <v>11</v>
      </c>
      <c r="C8" s="8">
        <v>1178</v>
      </c>
      <c r="D8" s="8">
        <v>3393</v>
      </c>
      <c r="E8" s="9">
        <v>4571</v>
      </c>
      <c r="F8" s="7">
        <v>25</v>
      </c>
    </row>
    <row r="9" spans="1:6" ht="11.25">
      <c r="A9" s="167"/>
      <c r="B9" s="38" t="s">
        <v>12</v>
      </c>
      <c r="C9" s="7">
        <v>106</v>
      </c>
      <c r="D9" s="7">
        <v>177</v>
      </c>
      <c r="E9" s="10">
        <v>283</v>
      </c>
      <c r="F9" s="7">
        <v>7</v>
      </c>
    </row>
    <row r="10" spans="1:6" ht="11.25">
      <c r="A10" s="168"/>
      <c r="B10" s="39" t="s">
        <v>7</v>
      </c>
      <c r="C10" s="9">
        <f>SUM(C6:C9)</f>
        <v>3555</v>
      </c>
      <c r="D10" s="9">
        <f>SUM(D6:D9)</f>
        <v>9895</v>
      </c>
      <c r="E10" s="9">
        <f>SUM(E6:E9)</f>
        <v>13450</v>
      </c>
      <c r="F10" s="10">
        <f>SUM(F6:F9)</f>
        <v>66</v>
      </c>
    </row>
    <row r="11" spans="1:6" ht="11.25">
      <c r="A11" s="12"/>
      <c r="B11" s="13"/>
      <c r="C11" s="15"/>
      <c r="D11" s="15"/>
      <c r="E11" s="15"/>
      <c r="F11" s="14"/>
    </row>
    <row r="13" spans="1:6" ht="11.25">
      <c r="A13" s="16" t="s">
        <v>13</v>
      </c>
      <c r="B13" s="156" t="s">
        <v>14</v>
      </c>
      <c r="C13" s="154">
        <v>40</v>
      </c>
      <c r="D13" s="154">
        <v>76</v>
      </c>
      <c r="E13" s="155">
        <v>116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294</v>
      </c>
      <c r="D15" s="154">
        <v>754</v>
      </c>
      <c r="E15" s="158">
        <v>1048</v>
      </c>
      <c r="F15" s="154">
        <v>6</v>
      </c>
    </row>
    <row r="16" spans="1:6" ht="11.25">
      <c r="A16" s="18" t="s">
        <v>18</v>
      </c>
      <c r="B16" s="156"/>
      <c r="C16" s="154"/>
      <c r="D16" s="154"/>
      <c r="E16" s="158"/>
      <c r="F16" s="154"/>
    </row>
    <row r="17" spans="1:6" ht="11.25">
      <c r="A17" s="19"/>
      <c r="B17" s="20"/>
      <c r="C17" s="21"/>
      <c r="D17" s="21"/>
      <c r="E17" s="40"/>
      <c r="F17" s="21"/>
    </row>
    <row r="19" spans="3:5" ht="11.25">
      <c r="C19" s="29" t="s">
        <v>5</v>
      </c>
      <c r="D19" s="29" t="s">
        <v>6</v>
      </c>
      <c r="E19" s="29" t="s">
        <v>19</v>
      </c>
    </row>
    <row r="20" spans="1:5" ht="11.25">
      <c r="A20" s="23" t="s">
        <v>20</v>
      </c>
      <c r="B20" s="23"/>
      <c r="C20" s="8">
        <v>1138</v>
      </c>
      <c r="D20" s="8">
        <v>3270</v>
      </c>
      <c r="E20" s="9">
        <v>4408</v>
      </c>
    </row>
    <row r="22" spans="1:5" ht="11.25">
      <c r="A22" s="25"/>
      <c r="B22" s="25"/>
      <c r="C22" s="27"/>
      <c r="D22" s="27"/>
      <c r="E22" s="15"/>
    </row>
    <row r="23" spans="1:11" ht="11.25">
      <c r="A23" s="2" t="s">
        <v>38</v>
      </c>
      <c r="D23" s="15"/>
      <c r="F23" s="41"/>
      <c r="G23" s="19"/>
      <c r="H23" s="27"/>
      <c r="I23" s="27"/>
      <c r="J23" s="15"/>
      <c r="K23" s="36"/>
    </row>
    <row r="24" spans="1:11" ht="11.25">
      <c r="A24" s="28"/>
      <c r="B24" s="19"/>
      <c r="C24" s="29" t="s">
        <v>5</v>
      </c>
      <c r="D24" s="29" t="s">
        <v>6</v>
      </c>
      <c r="E24" s="24" t="s">
        <v>19</v>
      </c>
      <c r="F24" s="29" t="s">
        <v>22</v>
      </c>
      <c r="G24" s="19"/>
      <c r="H24" s="27"/>
      <c r="I24" s="27"/>
      <c r="J24" s="15"/>
      <c r="K24" s="36"/>
    </row>
    <row r="25" spans="1:11" ht="11.25">
      <c r="A25" s="6" t="s">
        <v>23</v>
      </c>
      <c r="B25" s="23"/>
      <c r="C25" s="8">
        <v>1188</v>
      </c>
      <c r="D25" s="8">
        <v>3497</v>
      </c>
      <c r="E25" s="9">
        <v>4685</v>
      </c>
      <c r="F25" s="30">
        <f>(D25/E25)*100</f>
        <v>74.64247598719317</v>
      </c>
      <c r="G25" s="19"/>
      <c r="H25" s="27"/>
      <c r="I25" s="27"/>
      <c r="J25" s="15"/>
      <c r="K25" s="36"/>
    </row>
    <row r="26" spans="1:11" ht="11.25">
      <c r="A26" s="6" t="s">
        <v>24</v>
      </c>
      <c r="B26" s="23"/>
      <c r="C26" s="8">
        <v>1026</v>
      </c>
      <c r="D26" s="8">
        <v>3207</v>
      </c>
      <c r="E26" s="9">
        <v>4233</v>
      </c>
      <c r="F26" s="30">
        <f>(D26/E26)*100</f>
        <v>75.76187101346564</v>
      </c>
      <c r="G26" s="19"/>
      <c r="H26" s="27"/>
      <c r="I26" s="27"/>
      <c r="J26" s="15"/>
      <c r="K26" s="36"/>
    </row>
    <row r="27" spans="1:6" ht="11.25">
      <c r="A27" s="2" t="s">
        <v>25</v>
      </c>
      <c r="B27" s="19"/>
      <c r="C27" s="19"/>
      <c r="D27" s="19"/>
      <c r="E27" s="19"/>
      <c r="F27" s="19"/>
    </row>
    <row r="29" spans="1:9" ht="11.25">
      <c r="A29" s="19"/>
      <c r="B29" s="19"/>
      <c r="C29" s="19"/>
      <c r="D29" s="19"/>
      <c r="E29" s="19"/>
      <c r="F29" s="19"/>
      <c r="G29" s="19"/>
      <c r="H29" s="19"/>
      <c r="I29" s="19"/>
    </row>
    <row r="30" ht="11.25">
      <c r="A30" s="2" t="s">
        <v>39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5" ht="11.25">
      <c r="A32" s="154">
        <v>2</v>
      </c>
      <c r="B32" s="154">
        <v>66</v>
      </c>
      <c r="C32" s="154"/>
      <c r="D32" s="154">
        <v>1</v>
      </c>
      <c r="E32" s="155">
        <v>69</v>
      </c>
    </row>
    <row r="33" spans="1:5" ht="11.25">
      <c r="A33" s="154"/>
      <c r="B33" s="154"/>
      <c r="C33" s="154"/>
      <c r="D33" s="154"/>
      <c r="E33" s="155"/>
    </row>
    <row r="37" ht="11.25">
      <c r="A37" s="37"/>
    </row>
    <row r="38" ht="11.25">
      <c r="A38" s="37"/>
    </row>
  </sheetData>
  <sheetProtection/>
  <mergeCells count="18">
    <mergeCell ref="F15:F16"/>
    <mergeCell ref="B31:C31"/>
    <mergeCell ref="A32:A33"/>
    <mergeCell ref="B32:C33"/>
    <mergeCell ref="D32:D33"/>
    <mergeCell ref="E32:E33"/>
    <mergeCell ref="B15:B16"/>
    <mergeCell ref="C15:C16"/>
    <mergeCell ref="D15:D16"/>
    <mergeCell ref="E15:E16"/>
    <mergeCell ref="A4:A10"/>
    <mergeCell ref="B4:B5"/>
    <mergeCell ref="C4:F4"/>
    <mergeCell ref="B13:B14"/>
    <mergeCell ref="C13:C14"/>
    <mergeCell ref="D13:D14"/>
    <mergeCell ref="E13:E14"/>
    <mergeCell ref="F13:F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2" customWidth="1"/>
    <col min="2" max="22" width="6.57421875" style="2" customWidth="1"/>
    <col min="23" max="16384" width="11.421875" style="2" customWidth="1"/>
  </cols>
  <sheetData>
    <row r="1" ht="11.25">
      <c r="A1" s="32" t="s">
        <v>396</v>
      </c>
    </row>
    <row r="3" spans="21:24" ht="11.25">
      <c r="U3" s="19"/>
      <c r="V3" s="19"/>
      <c r="X3" s="19"/>
    </row>
    <row r="4" spans="1:25" ht="17.25" customHeight="1">
      <c r="A4" s="41"/>
      <c r="B4" s="127">
        <v>1987</v>
      </c>
      <c r="C4" s="127">
        <v>1988</v>
      </c>
      <c r="D4" s="127">
        <v>1989</v>
      </c>
      <c r="E4" s="127">
        <v>1990</v>
      </c>
      <c r="F4" s="127">
        <v>1991</v>
      </c>
      <c r="G4" s="127">
        <v>1992</v>
      </c>
      <c r="H4" s="127">
        <v>1993</v>
      </c>
      <c r="I4" s="127">
        <v>1994</v>
      </c>
      <c r="J4" s="127">
        <v>1995</v>
      </c>
      <c r="K4" s="127">
        <v>1996</v>
      </c>
      <c r="L4" s="127">
        <v>1997</v>
      </c>
      <c r="M4" s="127">
        <v>1998</v>
      </c>
      <c r="N4" s="127">
        <v>1999</v>
      </c>
      <c r="O4" s="127">
        <v>2000</v>
      </c>
      <c r="P4" s="127">
        <v>2001</v>
      </c>
      <c r="Q4" s="127">
        <v>2002</v>
      </c>
      <c r="R4" s="127">
        <v>2003</v>
      </c>
      <c r="S4" s="127">
        <v>2004</v>
      </c>
      <c r="T4" s="127">
        <v>2005</v>
      </c>
      <c r="U4" s="128">
        <v>2006</v>
      </c>
      <c r="V4" s="127">
        <v>2007</v>
      </c>
      <c r="X4" s="19"/>
      <c r="Y4" s="19"/>
    </row>
    <row r="5" spans="1:224" ht="17.25" customHeight="1">
      <c r="A5" s="105" t="s">
        <v>371</v>
      </c>
      <c r="B5" s="125">
        <f aca="true" t="shared" si="0" ref="B5:O5">SUM(B6:B7)</f>
        <v>674</v>
      </c>
      <c r="C5" s="125">
        <f t="shared" si="0"/>
        <v>1097</v>
      </c>
      <c r="D5" s="125">
        <f t="shared" si="0"/>
        <v>849</v>
      </c>
      <c r="E5" s="125">
        <f t="shared" si="0"/>
        <v>1113</v>
      </c>
      <c r="F5" s="125">
        <f t="shared" si="0"/>
        <v>3450</v>
      </c>
      <c r="G5" s="125">
        <f t="shared" si="0"/>
        <v>3979</v>
      </c>
      <c r="H5" s="125">
        <f t="shared" si="0"/>
        <v>4080</v>
      </c>
      <c r="I5" s="125">
        <f t="shared" si="0"/>
        <v>4605</v>
      </c>
      <c r="J5" s="125">
        <f t="shared" si="0"/>
        <v>4814</v>
      </c>
      <c r="K5" s="125">
        <f t="shared" si="0"/>
        <v>4434</v>
      </c>
      <c r="L5" s="125">
        <f t="shared" si="0"/>
        <v>4877</v>
      </c>
      <c r="M5" s="125">
        <f t="shared" si="0"/>
        <v>4957</v>
      </c>
      <c r="N5" s="125">
        <f t="shared" si="0"/>
        <v>4810</v>
      </c>
      <c r="O5" s="125">
        <f t="shared" si="0"/>
        <v>4479</v>
      </c>
      <c r="P5" s="125"/>
      <c r="Q5" s="125">
        <f>SUM(Q6:Q7)</f>
        <v>5322</v>
      </c>
      <c r="R5" s="125">
        <f>SUM(R6:R7)</f>
        <v>5593</v>
      </c>
      <c r="S5" s="125">
        <f>SUM(S6:S7)</f>
        <v>8671</v>
      </c>
      <c r="T5" s="125">
        <f>SUM(T6:T7)</f>
        <v>8168</v>
      </c>
      <c r="U5" s="125">
        <f>SUM(U6:U8)</f>
        <v>8404</v>
      </c>
      <c r="V5" s="125">
        <v>8863</v>
      </c>
      <c r="W5" s="124"/>
      <c r="X5" s="106"/>
      <c r="Y5" s="124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</row>
    <row r="6" spans="1:25" ht="24" customHeight="1">
      <c r="A6" s="112" t="s">
        <v>372</v>
      </c>
      <c r="B6" s="116">
        <v>0</v>
      </c>
      <c r="C6" s="116">
        <v>0</v>
      </c>
      <c r="D6" s="116">
        <v>0</v>
      </c>
      <c r="E6" s="116"/>
      <c r="F6" s="116">
        <v>2344</v>
      </c>
      <c r="G6" s="116">
        <v>2572</v>
      </c>
      <c r="H6" s="116">
        <v>2252</v>
      </c>
      <c r="I6" s="116">
        <v>2616</v>
      </c>
      <c r="J6" s="116">
        <v>2366</v>
      </c>
      <c r="K6" s="116">
        <v>2181</v>
      </c>
      <c r="L6" s="116">
        <v>2539</v>
      </c>
      <c r="M6" s="116">
        <v>2681</v>
      </c>
      <c r="N6" s="116">
        <v>2244</v>
      </c>
      <c r="O6" s="116">
        <v>2083</v>
      </c>
      <c r="P6" s="132" t="s">
        <v>373</v>
      </c>
      <c r="Q6" s="116">
        <v>2074</v>
      </c>
      <c r="R6" s="116">
        <v>1838</v>
      </c>
      <c r="S6" s="116">
        <f>3430+850</f>
        <v>4280</v>
      </c>
      <c r="T6" s="116">
        <v>3324</v>
      </c>
      <c r="U6" s="116">
        <v>3643</v>
      </c>
      <c r="V6" s="116">
        <v>3634</v>
      </c>
      <c r="W6" s="19"/>
      <c r="X6" s="106"/>
      <c r="Y6" s="19"/>
    </row>
    <row r="7" spans="1:25" ht="17.25" customHeight="1">
      <c r="A7" s="136" t="s">
        <v>374</v>
      </c>
      <c r="B7" s="116">
        <v>674</v>
      </c>
      <c r="C7" s="116">
        <v>1097</v>
      </c>
      <c r="D7" s="116">
        <v>849</v>
      </c>
      <c r="E7" s="116">
        <v>1113</v>
      </c>
      <c r="F7" s="116">
        <v>1106</v>
      </c>
      <c r="G7" s="116">
        <v>1407</v>
      </c>
      <c r="H7" s="116">
        <v>1828</v>
      </c>
      <c r="I7" s="116">
        <v>1989</v>
      </c>
      <c r="J7" s="116">
        <v>2448</v>
      </c>
      <c r="K7" s="116">
        <v>2253</v>
      </c>
      <c r="L7" s="116">
        <v>2338</v>
      </c>
      <c r="M7" s="116">
        <v>2276</v>
      </c>
      <c r="N7" s="116">
        <v>2566</v>
      </c>
      <c r="O7" s="116">
        <v>2396</v>
      </c>
      <c r="P7" s="132" t="s">
        <v>373</v>
      </c>
      <c r="Q7" s="116">
        <v>3248</v>
      </c>
      <c r="R7" s="116">
        <v>3755</v>
      </c>
      <c r="S7" s="116">
        <v>4391</v>
      </c>
      <c r="T7" s="116">
        <v>4844</v>
      </c>
      <c r="U7" s="116">
        <v>4761</v>
      </c>
      <c r="V7" s="116">
        <v>5229</v>
      </c>
      <c r="W7" s="19"/>
      <c r="X7" s="106"/>
      <c r="Y7" s="19"/>
    </row>
    <row r="8" spans="1:25" ht="17.25" customHeight="1">
      <c r="A8" s="137" t="s">
        <v>375</v>
      </c>
      <c r="B8" s="59" t="s">
        <v>376</v>
      </c>
      <c r="C8" s="59" t="s">
        <v>376</v>
      </c>
      <c r="D8" s="59" t="s">
        <v>376</v>
      </c>
      <c r="E8" s="59" t="s">
        <v>376</v>
      </c>
      <c r="F8" s="59" t="s">
        <v>376</v>
      </c>
      <c r="G8" s="59" t="s">
        <v>376</v>
      </c>
      <c r="H8" s="59" t="s">
        <v>376</v>
      </c>
      <c r="I8" s="59" t="s">
        <v>376</v>
      </c>
      <c r="J8" s="59" t="s">
        <v>376</v>
      </c>
      <c r="K8" s="59" t="s">
        <v>376</v>
      </c>
      <c r="L8" s="59" t="s">
        <v>376</v>
      </c>
      <c r="M8" s="59" t="s">
        <v>376</v>
      </c>
      <c r="N8" s="59" t="s">
        <v>376</v>
      </c>
      <c r="O8" s="59" t="s">
        <v>376</v>
      </c>
      <c r="P8" s="59" t="s">
        <v>376</v>
      </c>
      <c r="Q8" s="59" t="s">
        <v>376</v>
      </c>
      <c r="R8" s="59" t="s">
        <v>376</v>
      </c>
      <c r="S8" s="59" t="s">
        <v>376</v>
      </c>
      <c r="T8" s="59" t="s">
        <v>376</v>
      </c>
      <c r="U8" s="137">
        <v>0</v>
      </c>
      <c r="V8" s="137">
        <v>0</v>
      </c>
      <c r="W8" s="19"/>
      <c r="X8" s="134"/>
      <c r="Y8" s="19"/>
    </row>
    <row r="9" spans="1:224" ht="17.25" customHeight="1">
      <c r="A9" s="105" t="s">
        <v>377</v>
      </c>
      <c r="B9" s="135">
        <f aca="true" t="shared" si="1" ref="B9:O9">SUM(B10:B11)</f>
        <v>1023</v>
      </c>
      <c r="C9" s="135">
        <f t="shared" si="1"/>
        <v>1056</v>
      </c>
      <c r="D9" s="135">
        <f t="shared" si="1"/>
        <v>1112</v>
      </c>
      <c r="E9" s="135">
        <f t="shared" si="1"/>
        <v>1155</v>
      </c>
      <c r="F9" s="135">
        <f t="shared" si="1"/>
        <v>1486</v>
      </c>
      <c r="G9" s="135">
        <f t="shared" si="1"/>
        <v>1421</v>
      </c>
      <c r="H9" s="135">
        <f t="shared" si="1"/>
        <v>1602</v>
      </c>
      <c r="I9" s="135">
        <f t="shared" si="1"/>
        <v>1696</v>
      </c>
      <c r="J9" s="135">
        <f t="shared" si="1"/>
        <v>1786</v>
      </c>
      <c r="K9" s="135">
        <f t="shared" si="1"/>
        <v>1747</v>
      </c>
      <c r="L9" s="135">
        <f t="shared" si="1"/>
        <v>1679</v>
      </c>
      <c r="M9" s="135">
        <f t="shared" si="1"/>
        <v>1811</v>
      </c>
      <c r="N9" s="135">
        <f t="shared" si="1"/>
        <v>1871</v>
      </c>
      <c r="O9" s="135">
        <f t="shared" si="1"/>
        <v>1811</v>
      </c>
      <c r="P9" s="135"/>
      <c r="Q9" s="135">
        <f>SUM(Q10:Q11)</f>
        <v>2458</v>
      </c>
      <c r="R9" s="135">
        <f>SUM(R10:R11)</f>
        <v>2905</v>
      </c>
      <c r="S9" s="135">
        <f>SUM(S10:S11)</f>
        <v>3144</v>
      </c>
      <c r="T9" s="135">
        <f>SUM(T10:T11)</f>
        <v>3077</v>
      </c>
      <c r="U9" s="135">
        <f>SUM(U10:U11)</f>
        <v>3013</v>
      </c>
      <c r="V9" s="135">
        <v>3062</v>
      </c>
      <c r="W9" s="124"/>
      <c r="X9" s="106"/>
      <c r="Y9" s="124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</row>
    <row r="10" spans="1:25" ht="17.25" customHeight="1">
      <c r="A10" s="136" t="s">
        <v>378</v>
      </c>
      <c r="B10" s="116"/>
      <c r="C10" s="116"/>
      <c r="D10" s="116"/>
      <c r="E10" s="116"/>
      <c r="F10" s="116">
        <v>232</v>
      </c>
      <c r="G10" s="116">
        <v>213</v>
      </c>
      <c r="H10" s="116">
        <v>221</v>
      </c>
      <c r="I10" s="116">
        <v>221</v>
      </c>
      <c r="J10" s="116">
        <v>220</v>
      </c>
      <c r="K10" s="116">
        <v>168</v>
      </c>
      <c r="L10" s="116">
        <v>163</v>
      </c>
      <c r="M10" s="116">
        <v>145</v>
      </c>
      <c r="N10" s="116">
        <v>173</v>
      </c>
      <c r="O10" s="116">
        <v>45</v>
      </c>
      <c r="P10" s="132" t="s">
        <v>373</v>
      </c>
      <c r="Q10" s="116">
        <v>163</v>
      </c>
      <c r="R10" s="116">
        <v>307</v>
      </c>
      <c r="S10" s="136">
        <v>372</v>
      </c>
      <c r="T10" s="136">
        <v>476</v>
      </c>
      <c r="U10" s="136">
        <v>534</v>
      </c>
      <c r="V10" s="136">
        <v>552</v>
      </c>
      <c r="W10" s="19"/>
      <c r="X10" s="131"/>
      <c r="Y10" s="19"/>
    </row>
    <row r="11" spans="1:25" ht="17.25" customHeight="1">
      <c r="A11" s="137" t="s">
        <v>379</v>
      </c>
      <c r="B11" s="116">
        <v>1023</v>
      </c>
      <c r="C11" s="116">
        <v>1056</v>
      </c>
      <c r="D11" s="116">
        <v>1112</v>
      </c>
      <c r="E11" s="116">
        <v>1155</v>
      </c>
      <c r="F11" s="116">
        <v>1254</v>
      </c>
      <c r="G11" s="116">
        <v>1208</v>
      </c>
      <c r="H11" s="116">
        <v>1381</v>
      </c>
      <c r="I11" s="116">
        <v>1475</v>
      </c>
      <c r="J11" s="116">
        <v>1566</v>
      </c>
      <c r="K11" s="116">
        <v>1579</v>
      </c>
      <c r="L11" s="116">
        <v>1516</v>
      </c>
      <c r="M11" s="116">
        <v>1666</v>
      </c>
      <c r="N11" s="116">
        <v>1698</v>
      </c>
      <c r="O11" s="116">
        <v>1766</v>
      </c>
      <c r="P11" s="132" t="s">
        <v>373</v>
      </c>
      <c r="Q11" s="116">
        <v>2295</v>
      </c>
      <c r="R11" s="116">
        <v>2598</v>
      </c>
      <c r="S11" s="116">
        <v>2772</v>
      </c>
      <c r="T11" s="116">
        <v>2601</v>
      </c>
      <c r="U11" s="116">
        <v>2479</v>
      </c>
      <c r="V11" s="116">
        <v>2510</v>
      </c>
      <c r="W11" s="19"/>
      <c r="X11" s="131"/>
      <c r="Y11" s="19"/>
    </row>
    <row r="12" spans="1:224" ht="17.25" customHeight="1">
      <c r="A12" s="105" t="s">
        <v>380</v>
      </c>
      <c r="B12" s="125">
        <f aca="true" t="shared" si="2" ref="B12:O12">SUM(B13:B17)</f>
        <v>5624</v>
      </c>
      <c r="C12" s="125">
        <f t="shared" si="2"/>
        <v>5523</v>
      </c>
      <c r="D12" s="125">
        <f t="shared" si="2"/>
        <v>5223</v>
      </c>
      <c r="E12" s="125">
        <f t="shared" si="2"/>
        <v>5181</v>
      </c>
      <c r="F12" s="125">
        <f t="shared" si="2"/>
        <v>5160</v>
      </c>
      <c r="G12" s="125">
        <f t="shared" si="2"/>
        <v>5200</v>
      </c>
      <c r="H12" s="125">
        <f t="shared" si="2"/>
        <v>5328</v>
      </c>
      <c r="I12" s="125">
        <f t="shared" si="2"/>
        <v>5644</v>
      </c>
      <c r="J12" s="125">
        <f t="shared" si="2"/>
        <v>5633</v>
      </c>
      <c r="K12" s="125">
        <f t="shared" si="2"/>
        <v>5845</v>
      </c>
      <c r="L12" s="125">
        <f t="shared" si="2"/>
        <v>5963</v>
      </c>
      <c r="M12" s="125">
        <f t="shared" si="2"/>
        <v>5971</v>
      </c>
      <c r="N12" s="125">
        <f t="shared" si="2"/>
        <v>6292</v>
      </c>
      <c r="O12" s="125">
        <f t="shared" si="2"/>
        <v>6192</v>
      </c>
      <c r="P12" s="153"/>
      <c r="Q12" s="125">
        <f>SUM(Q13:Q17)</f>
        <v>6998</v>
      </c>
      <c r="R12" s="125">
        <f>SUM(R13:R17)</f>
        <v>7833</v>
      </c>
      <c r="S12" s="125">
        <f>SUM(S13:S17)</f>
        <v>8090</v>
      </c>
      <c r="T12" s="125">
        <f>SUM(T13:T17)</f>
        <v>8783</v>
      </c>
      <c r="U12" s="125">
        <f>SUM(U13:U17)</f>
        <v>9136</v>
      </c>
      <c r="V12" s="125">
        <v>9143</v>
      </c>
      <c r="W12" s="19"/>
      <c r="X12" s="124"/>
      <c r="Y12" s="124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</row>
    <row r="13" spans="1:25" ht="17.25" customHeight="1">
      <c r="A13" s="136" t="s">
        <v>381</v>
      </c>
      <c r="B13" s="116">
        <v>882</v>
      </c>
      <c r="C13" s="116">
        <v>841</v>
      </c>
      <c r="D13" s="116">
        <v>884</v>
      </c>
      <c r="E13" s="116">
        <v>880</v>
      </c>
      <c r="F13" s="116">
        <v>846</v>
      </c>
      <c r="G13" s="116">
        <v>840</v>
      </c>
      <c r="H13" s="116">
        <v>936</v>
      </c>
      <c r="I13" s="116">
        <v>952</v>
      </c>
      <c r="J13" s="116">
        <v>927</v>
      </c>
      <c r="K13" s="116">
        <v>970</v>
      </c>
      <c r="L13" s="116">
        <v>947</v>
      </c>
      <c r="M13" s="116">
        <v>912</v>
      </c>
      <c r="N13" s="116">
        <v>1030</v>
      </c>
      <c r="O13" s="116">
        <v>1023</v>
      </c>
      <c r="P13" s="132" t="s">
        <v>373</v>
      </c>
      <c r="Q13" s="116">
        <v>1268</v>
      </c>
      <c r="R13" s="116">
        <v>1359</v>
      </c>
      <c r="S13" s="116">
        <v>1350</v>
      </c>
      <c r="T13" s="116">
        <v>1390</v>
      </c>
      <c r="U13" s="116">
        <v>1407</v>
      </c>
      <c r="V13" s="116">
        <v>1230</v>
      </c>
      <c r="W13" s="19"/>
      <c r="X13" s="131"/>
      <c r="Y13" s="19"/>
    </row>
    <row r="14" spans="1:25" ht="17.25" customHeight="1">
      <c r="A14" s="136" t="s">
        <v>382</v>
      </c>
      <c r="B14" s="116">
        <v>1717</v>
      </c>
      <c r="C14" s="116">
        <v>1731</v>
      </c>
      <c r="D14" s="116">
        <v>1642</v>
      </c>
      <c r="E14" s="116">
        <v>1519</v>
      </c>
      <c r="F14" s="116">
        <v>1455</v>
      </c>
      <c r="G14" s="116">
        <v>1413</v>
      </c>
      <c r="H14" s="116">
        <v>1454</v>
      </c>
      <c r="I14" s="116">
        <v>1537</v>
      </c>
      <c r="J14" s="116">
        <v>1679</v>
      </c>
      <c r="K14" s="116">
        <v>1623</v>
      </c>
      <c r="L14" s="116">
        <v>1734</v>
      </c>
      <c r="M14" s="116">
        <v>1733</v>
      </c>
      <c r="N14" s="116">
        <v>1729</v>
      </c>
      <c r="O14" s="116">
        <v>1726</v>
      </c>
      <c r="P14" s="132" t="s">
        <v>373</v>
      </c>
      <c r="Q14" s="116">
        <v>1864</v>
      </c>
      <c r="R14" s="116">
        <v>2104</v>
      </c>
      <c r="S14" s="116">
        <v>2057</v>
      </c>
      <c r="T14" s="116">
        <v>2329</v>
      </c>
      <c r="U14" s="116">
        <v>2489</v>
      </c>
      <c r="V14" s="116">
        <v>2420</v>
      </c>
      <c r="W14" s="19"/>
      <c r="X14" s="131"/>
      <c r="Y14" s="19"/>
    </row>
    <row r="15" spans="1:25" ht="17.25" customHeight="1">
      <c r="A15" s="136" t="s">
        <v>383</v>
      </c>
      <c r="B15" s="116">
        <v>2333</v>
      </c>
      <c r="C15" s="116">
        <v>2277</v>
      </c>
      <c r="D15" s="116">
        <v>2115</v>
      </c>
      <c r="E15" s="116">
        <v>2137</v>
      </c>
      <c r="F15" s="116">
        <v>2235</v>
      </c>
      <c r="G15" s="116">
        <v>2298</v>
      </c>
      <c r="H15" s="116">
        <v>2172</v>
      </c>
      <c r="I15" s="116">
        <v>2295</v>
      </c>
      <c r="J15" s="116">
        <v>2180</v>
      </c>
      <c r="K15" s="116">
        <v>2384</v>
      </c>
      <c r="L15" s="116">
        <v>2321</v>
      </c>
      <c r="M15" s="116">
        <v>2409</v>
      </c>
      <c r="N15" s="116">
        <v>2443</v>
      </c>
      <c r="O15" s="116">
        <v>2383</v>
      </c>
      <c r="P15" s="132" t="s">
        <v>373</v>
      </c>
      <c r="Q15" s="116">
        <v>2743</v>
      </c>
      <c r="R15" s="116">
        <v>3117</v>
      </c>
      <c r="S15" s="116">
        <v>3391</v>
      </c>
      <c r="T15" s="116">
        <v>3828</v>
      </c>
      <c r="U15" s="116">
        <v>3984</v>
      </c>
      <c r="V15" s="116">
        <v>4233</v>
      </c>
      <c r="W15" s="19"/>
      <c r="X15" s="131"/>
      <c r="Y15" s="19"/>
    </row>
    <row r="16" spans="1:25" ht="17.25" customHeight="1">
      <c r="A16" s="136" t="s">
        <v>384</v>
      </c>
      <c r="B16" s="116">
        <v>262</v>
      </c>
      <c r="C16" s="116">
        <v>231</v>
      </c>
      <c r="D16" s="116">
        <v>201</v>
      </c>
      <c r="E16" s="116">
        <v>242</v>
      </c>
      <c r="F16" s="116">
        <v>220</v>
      </c>
      <c r="G16" s="116">
        <v>170</v>
      </c>
      <c r="H16" s="116">
        <v>231</v>
      </c>
      <c r="I16" s="116">
        <v>257</v>
      </c>
      <c r="J16" s="116">
        <v>255</v>
      </c>
      <c r="K16" s="116">
        <v>260</v>
      </c>
      <c r="L16" s="116">
        <v>319</v>
      </c>
      <c r="M16" s="116">
        <v>271</v>
      </c>
      <c r="N16" s="116">
        <v>328</v>
      </c>
      <c r="O16" s="116">
        <v>314</v>
      </c>
      <c r="P16" s="132" t="s">
        <v>373</v>
      </c>
      <c r="Q16" s="116">
        <v>300</v>
      </c>
      <c r="R16" s="116">
        <v>322</v>
      </c>
      <c r="S16" s="136">
        <v>341</v>
      </c>
      <c r="T16" s="136">
        <v>349</v>
      </c>
      <c r="U16" s="136">
        <v>336</v>
      </c>
      <c r="V16" s="116">
        <v>302</v>
      </c>
      <c r="W16" s="19"/>
      <c r="X16" s="131"/>
      <c r="Y16" s="19"/>
    </row>
    <row r="17" spans="1:224" s="19" customFormat="1" ht="17.25" customHeight="1">
      <c r="A17" s="137" t="s">
        <v>385</v>
      </c>
      <c r="B17" s="120">
        <v>430</v>
      </c>
      <c r="C17" s="120">
        <v>443</v>
      </c>
      <c r="D17" s="120">
        <v>381</v>
      </c>
      <c r="E17" s="120">
        <v>403</v>
      </c>
      <c r="F17" s="120">
        <v>404</v>
      </c>
      <c r="G17" s="120">
        <v>479</v>
      </c>
      <c r="H17" s="120">
        <v>535</v>
      </c>
      <c r="I17" s="120">
        <v>603</v>
      </c>
      <c r="J17" s="120">
        <v>592</v>
      </c>
      <c r="K17" s="120">
        <v>608</v>
      </c>
      <c r="L17" s="120">
        <v>642</v>
      </c>
      <c r="M17" s="120">
        <v>646</v>
      </c>
      <c r="N17" s="120">
        <v>762</v>
      </c>
      <c r="O17" s="120">
        <v>746</v>
      </c>
      <c r="P17" s="130" t="s">
        <v>373</v>
      </c>
      <c r="Q17" s="120">
        <v>823</v>
      </c>
      <c r="R17" s="120">
        <v>931</v>
      </c>
      <c r="S17" s="137">
        <v>951</v>
      </c>
      <c r="T17" s="120">
        <v>887</v>
      </c>
      <c r="U17" s="120">
        <v>920</v>
      </c>
      <c r="V17" s="120">
        <v>958</v>
      </c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</row>
    <row r="18" spans="1:25" ht="17.25" customHeight="1">
      <c r="A18" s="105" t="s">
        <v>386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80</v>
      </c>
      <c r="N18" s="135">
        <v>151</v>
      </c>
      <c r="O18" s="135">
        <v>95</v>
      </c>
      <c r="P18" s="135"/>
      <c r="Q18" s="135">
        <v>149</v>
      </c>
      <c r="R18" s="135">
        <v>90</v>
      </c>
      <c r="S18" s="123">
        <v>121</v>
      </c>
      <c r="T18" s="123">
        <f>T19+T20+T21+T22</f>
        <v>393</v>
      </c>
      <c r="U18" s="123">
        <f>U19+U20+U21+U22</f>
        <v>426</v>
      </c>
      <c r="V18" s="135">
        <v>905</v>
      </c>
      <c r="W18" s="19"/>
      <c r="X18" s="124"/>
      <c r="Y18" s="19"/>
    </row>
    <row r="19" spans="1:25" ht="17.25" customHeight="1">
      <c r="A19" s="136" t="s">
        <v>387</v>
      </c>
      <c r="B19" s="57" t="s">
        <v>376</v>
      </c>
      <c r="C19" s="57" t="s">
        <v>376</v>
      </c>
      <c r="D19" s="57" t="s">
        <v>376</v>
      </c>
      <c r="E19" s="57" t="s">
        <v>376</v>
      </c>
      <c r="F19" s="57" t="s">
        <v>376</v>
      </c>
      <c r="G19" s="57" t="s">
        <v>376</v>
      </c>
      <c r="H19" s="57" t="s">
        <v>376</v>
      </c>
      <c r="I19" s="57" t="s">
        <v>376</v>
      </c>
      <c r="J19" s="57" t="s">
        <v>376</v>
      </c>
      <c r="K19" s="57" t="s">
        <v>376</v>
      </c>
      <c r="L19" s="57" t="s">
        <v>376</v>
      </c>
      <c r="M19" s="57" t="s">
        <v>376</v>
      </c>
      <c r="N19" s="57" t="s">
        <v>376</v>
      </c>
      <c r="O19" s="57" t="s">
        <v>376</v>
      </c>
      <c r="P19" s="57" t="s">
        <v>376</v>
      </c>
      <c r="Q19" s="57" t="s">
        <v>376</v>
      </c>
      <c r="R19" s="57" t="s">
        <v>376</v>
      </c>
      <c r="S19" s="57" t="s">
        <v>376</v>
      </c>
      <c r="T19" s="136">
        <v>0</v>
      </c>
      <c r="U19" s="136">
        <v>9</v>
      </c>
      <c r="V19" s="116">
        <v>108</v>
      </c>
      <c r="W19" s="19"/>
      <c r="X19" s="131"/>
      <c r="Y19" s="19"/>
    </row>
    <row r="20" spans="1:25" ht="34.5" customHeight="1">
      <c r="A20" s="112" t="s">
        <v>388</v>
      </c>
      <c r="B20" s="57" t="s">
        <v>376</v>
      </c>
      <c r="C20" s="57" t="s">
        <v>376</v>
      </c>
      <c r="D20" s="57" t="s">
        <v>376</v>
      </c>
      <c r="E20" s="57" t="s">
        <v>376</v>
      </c>
      <c r="F20" s="57" t="s">
        <v>376</v>
      </c>
      <c r="G20" s="57" t="s">
        <v>376</v>
      </c>
      <c r="H20" s="57" t="s">
        <v>376</v>
      </c>
      <c r="I20" s="57" t="s">
        <v>376</v>
      </c>
      <c r="J20" s="57" t="s">
        <v>376</v>
      </c>
      <c r="K20" s="57" t="s">
        <v>376</v>
      </c>
      <c r="L20" s="57" t="s">
        <v>376</v>
      </c>
      <c r="M20" s="57" t="s">
        <v>376</v>
      </c>
      <c r="N20" s="57" t="s">
        <v>376</v>
      </c>
      <c r="O20" s="57" t="s">
        <v>376</v>
      </c>
      <c r="P20" s="57" t="s">
        <v>376</v>
      </c>
      <c r="Q20" s="57" t="s">
        <v>376</v>
      </c>
      <c r="R20" s="57" t="s">
        <v>376</v>
      </c>
      <c r="S20" s="57" t="s">
        <v>376</v>
      </c>
      <c r="T20" s="136">
        <v>44</v>
      </c>
      <c r="U20" s="136">
        <v>119</v>
      </c>
      <c r="V20" s="116">
        <v>461</v>
      </c>
      <c r="W20" s="19"/>
      <c r="X20" s="131"/>
      <c r="Y20" s="19"/>
    </row>
    <row r="21" spans="1:25" ht="24" customHeight="1">
      <c r="A21" s="112" t="s">
        <v>389</v>
      </c>
      <c r="B21" s="57" t="s">
        <v>376</v>
      </c>
      <c r="C21" s="57" t="s">
        <v>376</v>
      </c>
      <c r="D21" s="57" t="s">
        <v>376</v>
      </c>
      <c r="E21" s="57" t="s">
        <v>376</v>
      </c>
      <c r="F21" s="57" t="s">
        <v>376</v>
      </c>
      <c r="G21" s="57" t="s">
        <v>376</v>
      </c>
      <c r="H21" s="57" t="s">
        <v>376</v>
      </c>
      <c r="I21" s="57" t="s">
        <v>376</v>
      </c>
      <c r="J21" s="57" t="s">
        <v>376</v>
      </c>
      <c r="K21" s="57" t="s">
        <v>376</v>
      </c>
      <c r="L21" s="57" t="s">
        <v>376</v>
      </c>
      <c r="M21" s="57" t="s">
        <v>376</v>
      </c>
      <c r="N21" s="57" t="s">
        <v>376</v>
      </c>
      <c r="O21" s="57" t="s">
        <v>376</v>
      </c>
      <c r="P21" s="57" t="s">
        <v>376</v>
      </c>
      <c r="Q21" s="57" t="s">
        <v>376</v>
      </c>
      <c r="R21" s="57" t="s">
        <v>376</v>
      </c>
      <c r="S21" s="57" t="s">
        <v>376</v>
      </c>
      <c r="T21" s="136">
        <v>162</v>
      </c>
      <c r="U21" s="136">
        <v>126</v>
      </c>
      <c r="V21" s="116">
        <v>204</v>
      </c>
      <c r="W21" s="19"/>
      <c r="X21" s="131"/>
      <c r="Y21" s="19"/>
    </row>
    <row r="22" spans="1:24" s="19" customFormat="1" ht="24" customHeight="1">
      <c r="A22" s="107" t="s">
        <v>390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80</v>
      </c>
      <c r="N22" s="116">
        <v>151</v>
      </c>
      <c r="O22" s="116">
        <v>95</v>
      </c>
      <c r="P22" s="57" t="s">
        <v>373</v>
      </c>
      <c r="Q22" s="116">
        <v>149</v>
      </c>
      <c r="R22" s="116">
        <v>90</v>
      </c>
      <c r="S22" s="136">
        <v>121</v>
      </c>
      <c r="T22" s="136">
        <v>187</v>
      </c>
      <c r="U22" s="136">
        <v>172</v>
      </c>
      <c r="V22" s="116">
        <v>132</v>
      </c>
      <c r="X22" s="131"/>
    </row>
    <row r="23" spans="1:24" s="19" customFormat="1" ht="17.25" customHeight="1">
      <c r="A23" s="11" t="s">
        <v>391</v>
      </c>
      <c r="B23" s="149">
        <f aca="true" t="shared" si="3" ref="B23:O23">B5+B9+B12+B18</f>
        <v>7321</v>
      </c>
      <c r="C23" s="149">
        <f t="shared" si="3"/>
        <v>7676</v>
      </c>
      <c r="D23" s="149">
        <f t="shared" si="3"/>
        <v>7184</v>
      </c>
      <c r="E23" s="149">
        <f t="shared" si="3"/>
        <v>7449</v>
      </c>
      <c r="F23" s="149">
        <f t="shared" si="3"/>
        <v>10096</v>
      </c>
      <c r="G23" s="149">
        <f t="shared" si="3"/>
        <v>10600</v>
      </c>
      <c r="H23" s="149">
        <f t="shared" si="3"/>
        <v>11010</v>
      </c>
      <c r="I23" s="149">
        <f t="shared" si="3"/>
        <v>11945</v>
      </c>
      <c r="J23" s="149">
        <f t="shared" si="3"/>
        <v>12233</v>
      </c>
      <c r="K23" s="149">
        <f t="shared" si="3"/>
        <v>12026</v>
      </c>
      <c r="L23" s="149">
        <f t="shared" si="3"/>
        <v>12519</v>
      </c>
      <c r="M23" s="149">
        <f t="shared" si="3"/>
        <v>12819</v>
      </c>
      <c r="N23" s="149">
        <f t="shared" si="3"/>
        <v>13124</v>
      </c>
      <c r="O23" s="149">
        <f t="shared" si="3"/>
        <v>12577</v>
      </c>
      <c r="P23" s="149" t="s">
        <v>109</v>
      </c>
      <c r="Q23" s="149">
        <f>Q5+Q9+Q12+Q18</f>
        <v>14927</v>
      </c>
      <c r="R23" s="149">
        <f>R5+R9+R12+R18</f>
        <v>16421</v>
      </c>
      <c r="S23" s="149">
        <f>S5+S9+S12+S18</f>
        <v>20026</v>
      </c>
      <c r="T23" s="149">
        <f>T5+T9+T12+T18</f>
        <v>20421</v>
      </c>
      <c r="U23" s="149">
        <f>U5+U9+U12+U18</f>
        <v>20979</v>
      </c>
      <c r="V23" s="149">
        <v>21973</v>
      </c>
      <c r="X23" s="124"/>
    </row>
    <row r="24" ht="11.25">
      <c r="A24" s="19" t="s">
        <v>401</v>
      </c>
    </row>
    <row r="25" spans="1:2" ht="11.25">
      <c r="A25" s="2" t="s">
        <v>402</v>
      </c>
      <c r="B25" s="117"/>
    </row>
    <row r="26" spans="2:19" s="19" customFormat="1" ht="11.25">
      <c r="B26" s="124"/>
      <c r="C26" s="124"/>
      <c r="D26" s="124"/>
      <c r="E26" s="124"/>
      <c r="F26" s="118"/>
      <c r="G26" s="118"/>
      <c r="H26" s="118"/>
      <c r="I26" s="118"/>
      <c r="J26" s="118"/>
      <c r="K26" s="140"/>
      <c r="L26" s="118"/>
      <c r="M26" s="118"/>
      <c r="N26" s="118"/>
      <c r="O26" s="140"/>
      <c r="P26" s="118"/>
      <c r="Q26" s="118"/>
      <c r="R26" s="118"/>
      <c r="S26" s="140"/>
    </row>
    <row r="27" spans="2:19" s="19" customFormat="1" ht="11.25">
      <c r="B27" s="124"/>
      <c r="C27" s="124"/>
      <c r="D27" s="124"/>
      <c r="E27" s="124"/>
      <c r="F27" s="118"/>
      <c r="G27" s="118"/>
      <c r="H27" s="118"/>
      <c r="I27" s="118"/>
      <c r="J27" s="118"/>
      <c r="K27" s="140"/>
      <c r="L27" s="118"/>
      <c r="M27" s="118"/>
      <c r="N27" s="118"/>
      <c r="O27" s="140"/>
      <c r="P27" s="118"/>
      <c r="Q27" s="118"/>
      <c r="R27" s="118"/>
      <c r="S27" s="140"/>
    </row>
    <row r="28" spans="2:19" s="19" customFormat="1" ht="11.25">
      <c r="B28" s="124"/>
      <c r="C28" s="124"/>
      <c r="D28" s="124"/>
      <c r="E28" s="124"/>
      <c r="F28" s="118"/>
      <c r="G28" s="118"/>
      <c r="H28" s="118"/>
      <c r="I28" s="118"/>
      <c r="J28" s="118"/>
      <c r="K28" s="140"/>
      <c r="L28" s="118"/>
      <c r="M28" s="118"/>
      <c r="N28" s="118"/>
      <c r="O28" s="140"/>
      <c r="P28" s="118"/>
      <c r="Q28" s="118"/>
      <c r="R28" s="118"/>
      <c r="S28" s="140"/>
    </row>
    <row r="29" spans="2:19" s="19" customFormat="1" ht="11.25">
      <c r="B29" s="124"/>
      <c r="C29" s="124"/>
      <c r="D29" s="124"/>
      <c r="E29" s="124"/>
      <c r="F29" s="118"/>
      <c r="G29" s="118"/>
      <c r="H29" s="118"/>
      <c r="I29" s="118"/>
      <c r="J29" s="118"/>
      <c r="K29" s="140"/>
      <c r="L29" s="118"/>
      <c r="M29" s="118"/>
      <c r="N29" s="118"/>
      <c r="O29" s="140"/>
      <c r="P29" s="118"/>
      <c r="Q29" s="118"/>
      <c r="R29" s="118"/>
      <c r="S29" s="140"/>
    </row>
    <row r="30" spans="2:19" s="19" customFormat="1" ht="11.25">
      <c r="B30" s="124"/>
      <c r="C30" s="124"/>
      <c r="D30" s="124"/>
      <c r="E30" s="124"/>
      <c r="F30" s="118"/>
      <c r="G30" s="118"/>
      <c r="H30" s="118"/>
      <c r="I30" s="118"/>
      <c r="J30" s="118"/>
      <c r="K30" s="140"/>
      <c r="L30" s="118"/>
      <c r="M30" s="118"/>
      <c r="N30" s="118"/>
      <c r="O30" s="140"/>
      <c r="P30" s="118"/>
      <c r="Q30" s="118"/>
      <c r="R30" s="118"/>
      <c r="S30" s="140"/>
    </row>
    <row r="31" spans="2:19" s="19" customFormat="1" ht="11.25">
      <c r="B31" s="124"/>
      <c r="C31" s="124"/>
      <c r="D31" s="124"/>
      <c r="E31" s="124"/>
      <c r="F31" s="118"/>
      <c r="G31" s="118"/>
      <c r="H31" s="118"/>
      <c r="I31" s="118"/>
      <c r="J31" s="118"/>
      <c r="K31" s="140"/>
      <c r="L31" s="118"/>
      <c r="M31" s="118"/>
      <c r="N31" s="118"/>
      <c r="O31" s="140"/>
      <c r="P31" s="118"/>
      <c r="Q31" s="118"/>
      <c r="R31" s="118"/>
      <c r="S31" s="140"/>
    </row>
    <row r="32" spans="2:19" s="19" customFormat="1" ht="11.25">
      <c r="B32" s="124"/>
      <c r="C32" s="124"/>
      <c r="D32" s="124"/>
      <c r="E32" s="124"/>
      <c r="F32" s="118"/>
      <c r="G32" s="118"/>
      <c r="H32" s="118"/>
      <c r="I32" s="118"/>
      <c r="J32" s="118"/>
      <c r="K32" s="140"/>
      <c r="L32" s="118"/>
      <c r="M32" s="118"/>
      <c r="N32" s="118"/>
      <c r="O32" s="140"/>
      <c r="P32" s="118"/>
      <c r="Q32" s="118"/>
      <c r="R32" s="118"/>
      <c r="S32" s="140"/>
    </row>
    <row r="33" spans="2:19" s="19" customFormat="1" ht="11.25">
      <c r="B33" s="124"/>
      <c r="C33" s="124"/>
      <c r="D33" s="124"/>
      <c r="E33" s="124"/>
      <c r="F33" s="118"/>
      <c r="G33" s="118"/>
      <c r="H33" s="118"/>
      <c r="I33" s="118"/>
      <c r="J33" s="118"/>
      <c r="K33" s="140"/>
      <c r="L33" s="118"/>
      <c r="M33" s="118"/>
      <c r="N33" s="118"/>
      <c r="O33" s="140"/>
      <c r="P33" s="118"/>
      <c r="Q33" s="118"/>
      <c r="R33" s="118"/>
      <c r="S33" s="140"/>
    </row>
    <row r="34" spans="2:19" s="19" customFormat="1" ht="11.25">
      <c r="B34" s="106"/>
      <c r="C34" s="106"/>
      <c r="D34" s="106"/>
      <c r="E34" s="106"/>
      <c r="F34" s="118"/>
      <c r="G34" s="118"/>
      <c r="H34" s="118"/>
      <c r="I34" s="118"/>
      <c r="J34" s="118"/>
      <c r="K34" s="140"/>
      <c r="L34" s="118"/>
      <c r="M34" s="118"/>
      <c r="N34" s="118"/>
      <c r="O34" s="140"/>
      <c r="P34" s="118"/>
      <c r="Q34" s="118"/>
      <c r="R34" s="118"/>
      <c r="S34" s="140"/>
    </row>
    <row r="35" s="19" customFormat="1" ht="11.25"/>
    <row r="36" s="19" customFormat="1" ht="11.25"/>
    <row r="37" s="19" customFormat="1" ht="11.25"/>
    <row r="38" spans="6:19" s="19" customFormat="1" ht="11.25"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39" spans="1:19" s="19" customFormat="1" ht="11.25">
      <c r="A39" s="141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1:19" s="19" customFormat="1" ht="11.25">
      <c r="A40" s="141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</row>
    <row r="41" spans="1:19" s="19" customFormat="1" ht="11.25">
      <c r="A41" s="141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</row>
    <row r="42" spans="1:19" s="19" customFormat="1" ht="11.25">
      <c r="A42" s="141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</row>
    <row r="43" spans="1:19" s="19" customFormat="1" ht="11.25">
      <c r="A43" s="141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1:19" s="19" customFormat="1" ht="11.25">
      <c r="A44" s="141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1:19" s="19" customFormat="1" ht="11.25">
      <c r="A45" s="141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1:19" s="19" customFormat="1" ht="11.25">
      <c r="A46" s="141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1:19" s="19" customFormat="1" ht="11.25">
      <c r="A47" s="141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1:19" s="19" customFormat="1" ht="11.25">
      <c r="A48" s="141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1:19" s="19" customFormat="1" ht="11.25">
      <c r="A49" s="141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</row>
    <row r="50" spans="1:19" s="19" customFormat="1" ht="11.25">
      <c r="A50" s="141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1:19" s="19" customFormat="1" ht="11.25">
      <c r="A51" s="141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6:19" s="19" customFormat="1" ht="11.25"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="19" customFormat="1" ht="11.25"/>
    <row r="54" s="19" customFormat="1" ht="11.25"/>
    <row r="55" spans="2:19" s="19" customFormat="1" ht="11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2:19" s="19" customFormat="1" ht="11.25">
      <c r="B56" s="142"/>
      <c r="C56" s="142"/>
      <c r="D56" s="142"/>
      <c r="E56" s="142"/>
      <c r="F56" s="142"/>
      <c r="G56" s="142"/>
      <c r="H56" s="142"/>
      <c r="I56" s="142"/>
      <c r="J56" s="142"/>
      <c r="K56" s="143"/>
      <c r="L56" s="142"/>
      <c r="M56" s="142"/>
      <c r="N56" s="142"/>
      <c r="O56" s="143"/>
      <c r="P56" s="142"/>
      <c r="Q56" s="142"/>
      <c r="R56" s="142"/>
      <c r="S56" s="143"/>
    </row>
    <row r="57" spans="2:19" s="19" customFormat="1" ht="11.25">
      <c r="B57" s="124"/>
      <c r="C57" s="124"/>
      <c r="D57" s="124"/>
      <c r="E57" s="118"/>
      <c r="F57" s="118"/>
      <c r="G57" s="118"/>
      <c r="H57" s="118"/>
      <c r="I57" s="118"/>
      <c r="J57" s="118"/>
      <c r="K57" s="140"/>
      <c r="L57" s="118"/>
      <c r="M57" s="118"/>
      <c r="N57" s="118"/>
      <c r="O57" s="140"/>
      <c r="P57" s="118"/>
      <c r="Q57" s="118"/>
      <c r="R57" s="118"/>
      <c r="S57" s="140"/>
    </row>
    <row r="58" spans="2:19" s="19" customFormat="1" ht="11.25">
      <c r="B58" s="124"/>
      <c r="C58" s="124"/>
      <c r="D58" s="124"/>
      <c r="E58" s="12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2:19" s="19" customFormat="1" ht="11.25">
      <c r="B59" s="124"/>
      <c r="C59" s="124"/>
      <c r="D59" s="124"/>
      <c r="E59" s="12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2:19" s="19" customFormat="1" ht="11.25">
      <c r="B60" s="124"/>
      <c r="C60" s="124"/>
      <c r="D60" s="124"/>
      <c r="E60" s="12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2:19" s="19" customFormat="1" ht="11.25">
      <c r="B61" s="124"/>
      <c r="C61" s="124"/>
      <c r="D61" s="124"/>
      <c r="E61" s="12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2:19" s="19" customFormat="1" ht="11.25">
      <c r="B62" s="124"/>
      <c r="C62" s="124"/>
      <c r="D62" s="124"/>
      <c r="E62" s="12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2:19" s="19" customFormat="1" ht="11.25">
      <c r="B63" s="124"/>
      <c r="C63" s="124"/>
      <c r="D63" s="124"/>
      <c r="E63" s="12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2:19" s="19" customFormat="1" ht="11.25">
      <c r="B64" s="124"/>
      <c r="C64" s="124"/>
      <c r="D64" s="124"/>
      <c r="E64" s="12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2:19" s="19" customFormat="1" ht="11.25">
      <c r="B65" s="124"/>
      <c r="C65" s="124"/>
      <c r="D65" s="124"/>
      <c r="E65" s="12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2:19" s="19" customFormat="1" ht="11.25">
      <c r="B66" s="124"/>
      <c r="C66" s="124"/>
      <c r="D66" s="124"/>
      <c r="E66" s="12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2:19" s="19" customFormat="1" ht="11.25">
      <c r="B67" s="124"/>
      <c r="C67" s="124"/>
      <c r="D67" s="124"/>
      <c r="E67" s="12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2:19" s="19" customFormat="1" ht="11.25">
      <c r="B68" s="124"/>
      <c r="C68" s="124"/>
      <c r="D68" s="124"/>
      <c r="E68" s="12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2:19" s="19" customFormat="1" ht="11.25">
      <c r="B69" s="124"/>
      <c r="C69" s="124"/>
      <c r="D69" s="124"/>
      <c r="E69" s="12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2:19" s="19" customFormat="1" ht="11.25">
      <c r="B70" s="124"/>
      <c r="C70" s="124"/>
      <c r="D70" s="124"/>
      <c r="E70" s="12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2:19" s="19" customFormat="1" ht="11.25">
      <c r="B71" s="106"/>
      <c r="C71" s="106"/>
      <c r="D71" s="106"/>
      <c r="E71" s="106"/>
      <c r="F71" s="118"/>
      <c r="G71" s="118"/>
      <c r="H71" s="118"/>
      <c r="I71" s="118"/>
      <c r="J71" s="118"/>
      <c r="K71" s="140"/>
      <c r="L71" s="118"/>
      <c r="M71" s="118"/>
      <c r="N71" s="118"/>
      <c r="O71" s="140"/>
      <c r="P71" s="118"/>
      <c r="Q71" s="118"/>
      <c r="R71" s="118"/>
      <c r="S71" s="14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ignoredErrors>
    <ignoredError sqref="B12:V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1.7109375" style="2" customWidth="1"/>
    <col min="7" max="10" width="11.421875" style="2" customWidth="1"/>
    <col min="11" max="11" width="12.7109375" style="2" customWidth="1"/>
    <col min="12" max="16384" width="11.421875" style="2" customWidth="1"/>
  </cols>
  <sheetData>
    <row r="1" spans="1:4" ht="11.25">
      <c r="A1" s="32" t="s">
        <v>398</v>
      </c>
      <c r="B1" s="32"/>
      <c r="D1" s="32"/>
    </row>
    <row r="3" ht="11.25">
      <c r="A3" s="2" t="s">
        <v>40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31</v>
      </c>
      <c r="D6" s="7">
        <v>562</v>
      </c>
      <c r="E6" s="10">
        <v>593</v>
      </c>
      <c r="F6" s="7">
        <v>14</v>
      </c>
    </row>
    <row r="7" spans="1:6" ht="11.25">
      <c r="A7" s="163"/>
      <c r="B7" s="6" t="s">
        <v>10</v>
      </c>
      <c r="C7" s="7">
        <v>34</v>
      </c>
      <c r="D7" s="7">
        <v>632</v>
      </c>
      <c r="E7" s="10">
        <v>666</v>
      </c>
      <c r="F7" s="7">
        <v>14</v>
      </c>
    </row>
    <row r="8" spans="1:6" ht="11.25">
      <c r="A8" s="163"/>
      <c r="B8" s="6" t="s">
        <v>11</v>
      </c>
      <c r="C8" s="7">
        <v>0</v>
      </c>
      <c r="D8" s="7">
        <v>0</v>
      </c>
      <c r="E8" s="10">
        <v>0</v>
      </c>
      <c r="F8" s="7">
        <v>0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10">
        <f>SUM(C6:C9)</f>
        <v>65</v>
      </c>
      <c r="D10" s="9">
        <f>SUM(D6:D9)</f>
        <v>1194</v>
      </c>
      <c r="E10" s="9">
        <f>SUM(E6:E9)</f>
        <v>1259</v>
      </c>
      <c r="F10" s="10">
        <f>SUM(F6:F9)</f>
        <v>28</v>
      </c>
    </row>
    <row r="11" spans="1:6" ht="11.25">
      <c r="A11" s="12"/>
      <c r="B11" s="13"/>
      <c r="C11" s="14"/>
      <c r="D11" s="15"/>
      <c r="E11" s="15"/>
      <c r="F11" s="14"/>
    </row>
    <row r="13" spans="1:6" ht="11.25">
      <c r="A13" s="16" t="s">
        <v>13</v>
      </c>
      <c r="B13" s="156" t="s">
        <v>14</v>
      </c>
      <c r="C13" s="154">
        <v>0</v>
      </c>
      <c r="D13" s="154">
        <v>1</v>
      </c>
      <c r="E13" s="155">
        <v>1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0</v>
      </c>
      <c r="D15" s="154">
        <v>10</v>
      </c>
      <c r="E15" s="155">
        <v>10</v>
      </c>
      <c r="F15" s="154">
        <v>0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23" t="s">
        <v>20</v>
      </c>
      <c r="B20" s="23"/>
      <c r="C20" s="7">
        <v>31</v>
      </c>
      <c r="D20" s="7">
        <v>561</v>
      </c>
      <c r="E20" s="10">
        <v>592</v>
      </c>
    </row>
    <row r="22" spans="1:11" ht="11.25">
      <c r="A22" s="25"/>
      <c r="B22" s="26"/>
      <c r="C22" s="26"/>
      <c r="D22" s="14"/>
      <c r="F22" s="41"/>
      <c r="G22" s="19"/>
      <c r="H22" s="26"/>
      <c r="I22" s="26"/>
      <c r="J22" s="14"/>
      <c r="K22" s="36"/>
    </row>
    <row r="23" spans="1:11" ht="11.25">
      <c r="A23" s="2" t="s">
        <v>41</v>
      </c>
      <c r="D23" s="15"/>
      <c r="F23" s="41"/>
      <c r="G23" s="19"/>
      <c r="H23" s="26"/>
      <c r="I23" s="26"/>
      <c r="J23" s="14"/>
      <c r="K23" s="36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29" t="s">
        <v>22</v>
      </c>
      <c r="G24" s="19"/>
      <c r="H24" s="26"/>
      <c r="I24" s="26"/>
      <c r="J24" s="14"/>
      <c r="K24" s="36"/>
    </row>
    <row r="25" spans="1:11" ht="11.25">
      <c r="A25" s="6" t="s">
        <v>23</v>
      </c>
      <c r="B25" s="23"/>
      <c r="C25" s="7">
        <v>26</v>
      </c>
      <c r="D25" s="7">
        <v>676</v>
      </c>
      <c r="E25" s="10">
        <v>702</v>
      </c>
      <c r="F25" s="30">
        <f>(D25/E25)*100</f>
        <v>96.29629629629629</v>
      </c>
      <c r="G25" s="19"/>
      <c r="H25" s="26"/>
      <c r="I25" s="26"/>
      <c r="J25" s="14"/>
      <c r="K25" s="36"/>
    </row>
    <row r="26" spans="1:11" ht="11.25">
      <c r="A26" s="6" t="s">
        <v>24</v>
      </c>
      <c r="B26" s="23"/>
      <c r="C26" s="7">
        <v>18</v>
      </c>
      <c r="D26" s="7">
        <v>534</v>
      </c>
      <c r="E26" s="10">
        <v>552</v>
      </c>
      <c r="F26" s="30">
        <f>(D26/E26)*100</f>
        <v>96.73913043478261</v>
      </c>
      <c r="G26" s="19"/>
      <c r="H26" s="26"/>
      <c r="I26" s="26"/>
      <c r="J26" s="14"/>
      <c r="K26" s="36"/>
    </row>
    <row r="27" spans="1:6" ht="11.25">
      <c r="A27" s="2" t="s">
        <v>25</v>
      </c>
      <c r="B27" s="19"/>
      <c r="C27" s="19"/>
      <c r="D27" s="19"/>
      <c r="E27" s="19"/>
      <c r="F27" s="19"/>
    </row>
    <row r="29" spans="1:5" ht="11.25">
      <c r="A29" s="19"/>
      <c r="B29" s="19"/>
      <c r="C29" s="19"/>
      <c r="D29" s="19"/>
      <c r="E29" s="19"/>
    </row>
    <row r="30" ht="11.25">
      <c r="A30" s="2" t="s">
        <v>42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0</v>
      </c>
      <c r="B32" s="154">
        <v>38</v>
      </c>
      <c r="C32" s="154"/>
      <c r="D32" s="154">
        <v>1</v>
      </c>
      <c r="E32" s="155">
        <v>39</v>
      </c>
      <c r="F32" s="19"/>
    </row>
    <row r="33" spans="1:6" ht="11.25">
      <c r="A33" s="154"/>
      <c r="B33" s="154"/>
      <c r="C33" s="154"/>
      <c r="D33" s="154"/>
      <c r="E33" s="155"/>
      <c r="F33" s="19"/>
    </row>
    <row r="34" spans="1:6" ht="11.25">
      <c r="A34" s="19"/>
      <c r="B34" s="19"/>
      <c r="C34" s="19"/>
      <c r="D34" s="19"/>
      <c r="E34" s="19"/>
      <c r="F34" s="19"/>
    </row>
    <row r="35" ht="11.25">
      <c r="C35" s="31"/>
    </row>
    <row r="38" ht="11.25">
      <c r="C38" s="37"/>
    </row>
  </sheetData>
  <sheetProtection/>
  <mergeCells count="18">
    <mergeCell ref="D13:D14"/>
    <mergeCell ref="E13:E14"/>
    <mergeCell ref="F13:F14"/>
    <mergeCell ref="F15:F16"/>
    <mergeCell ref="C15:C16"/>
    <mergeCell ref="B15:B16"/>
    <mergeCell ref="D15:D16"/>
    <mergeCell ref="E15:E16"/>
    <mergeCell ref="E32:E33"/>
    <mergeCell ref="A32:A33"/>
    <mergeCell ref="B31:C31"/>
    <mergeCell ref="B32:C33"/>
    <mergeCell ref="D32:D33"/>
    <mergeCell ref="A4:A10"/>
    <mergeCell ref="B4:B5"/>
    <mergeCell ref="C4:F4"/>
    <mergeCell ref="B13:B14"/>
    <mergeCell ref="C13:C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2.140625" style="2" customWidth="1"/>
    <col min="7" max="10" width="11.421875" style="2" customWidth="1"/>
    <col min="11" max="11" width="12.57421875" style="2" customWidth="1"/>
    <col min="12" max="16384" width="11.421875" style="2" customWidth="1"/>
  </cols>
  <sheetData>
    <row r="1" spans="1:4" ht="11.25">
      <c r="A1" s="32" t="s">
        <v>406</v>
      </c>
      <c r="C1" s="32"/>
      <c r="D1" s="32"/>
    </row>
    <row r="3" ht="11.25">
      <c r="A3" s="2" t="s">
        <v>43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51</v>
      </c>
      <c r="D6" s="8">
        <v>1420</v>
      </c>
      <c r="E6" s="9">
        <v>1471</v>
      </c>
      <c r="F6" s="7">
        <v>12</v>
      </c>
    </row>
    <row r="7" spans="1:6" ht="11.25">
      <c r="A7" s="163"/>
      <c r="B7" s="6" t="s">
        <v>10</v>
      </c>
      <c r="C7" s="7">
        <v>56</v>
      </c>
      <c r="D7" s="8">
        <v>1394</v>
      </c>
      <c r="E7" s="9">
        <v>1450</v>
      </c>
      <c r="F7" s="7">
        <v>7</v>
      </c>
    </row>
    <row r="8" spans="1:6" ht="11.25">
      <c r="A8" s="163"/>
      <c r="B8" s="6" t="s">
        <v>11</v>
      </c>
      <c r="C8" s="7">
        <v>48</v>
      </c>
      <c r="D8" s="8">
        <v>1384</v>
      </c>
      <c r="E8" s="9">
        <v>1432</v>
      </c>
      <c r="F8" s="7">
        <v>2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10">
        <f>SUM(C6:C9)</f>
        <v>155</v>
      </c>
      <c r="D10" s="9">
        <f>SUM(D6:D9)</f>
        <v>4198</v>
      </c>
      <c r="E10" s="9">
        <f>SUM(E6:E9)</f>
        <v>4353</v>
      </c>
      <c r="F10" s="10">
        <f>SUM(F6:F9)</f>
        <v>21</v>
      </c>
    </row>
    <row r="11" spans="1:6" ht="11.25">
      <c r="A11" s="12"/>
      <c r="B11" s="11"/>
      <c r="C11" s="10"/>
      <c r="D11" s="9"/>
      <c r="E11" s="9"/>
      <c r="F11" s="10"/>
    </row>
    <row r="13" spans="1:6" ht="11.25">
      <c r="A13" s="16" t="s">
        <v>13</v>
      </c>
      <c r="B13" s="156" t="s">
        <v>14</v>
      </c>
      <c r="C13" s="154">
        <v>1</v>
      </c>
      <c r="D13" s="154">
        <v>13</v>
      </c>
      <c r="E13" s="155">
        <v>14</v>
      </c>
      <c r="F13" s="154">
        <v>1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7</v>
      </c>
      <c r="D15" s="154">
        <v>191</v>
      </c>
      <c r="E15" s="155">
        <v>198</v>
      </c>
      <c r="F15" s="154">
        <v>0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8" ht="11.25">
      <c r="E18" s="32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23" t="s">
        <v>20</v>
      </c>
      <c r="B20" s="23"/>
      <c r="C20" s="7">
        <v>52</v>
      </c>
      <c r="D20" s="8">
        <v>1426</v>
      </c>
      <c r="E20" s="9">
        <v>1478</v>
      </c>
    </row>
    <row r="21" ht="11.25" customHeight="1"/>
    <row r="22" spans="1:11" ht="11.25">
      <c r="A22" s="25"/>
      <c r="B22" s="26"/>
      <c r="C22" s="27"/>
      <c r="D22" s="15"/>
      <c r="F22" s="41"/>
      <c r="G22" s="19"/>
      <c r="H22" s="26"/>
      <c r="I22" s="27"/>
      <c r="J22" s="15"/>
      <c r="K22" s="36"/>
    </row>
    <row r="23" spans="1:11" ht="11.25">
      <c r="A23" s="2" t="s">
        <v>44</v>
      </c>
      <c r="D23" s="27"/>
      <c r="E23" s="15"/>
      <c r="G23" s="19"/>
      <c r="H23" s="26"/>
      <c r="I23" s="27"/>
      <c r="J23" s="15"/>
      <c r="K23" s="36"/>
    </row>
    <row r="24" spans="1:11" ht="11.25">
      <c r="A24" s="28"/>
      <c r="B24" s="28"/>
      <c r="C24" s="23" t="s">
        <v>5</v>
      </c>
      <c r="D24" s="23" t="s">
        <v>6</v>
      </c>
      <c r="E24" s="24" t="s">
        <v>19</v>
      </c>
      <c r="F24" s="29" t="s">
        <v>22</v>
      </c>
      <c r="G24" s="19"/>
      <c r="H24" s="26"/>
      <c r="I24" s="27"/>
      <c r="J24" s="15"/>
      <c r="K24" s="36"/>
    </row>
    <row r="25" spans="1:11" ht="11.25">
      <c r="A25" s="6" t="s">
        <v>23</v>
      </c>
      <c r="B25" s="23"/>
      <c r="C25" s="7">
        <v>49</v>
      </c>
      <c r="D25" s="8">
        <v>1276</v>
      </c>
      <c r="E25" s="9">
        <v>1325</v>
      </c>
      <c r="F25" s="30">
        <f>(D25/E25)*100</f>
        <v>96.30188679245283</v>
      </c>
      <c r="G25" s="19"/>
      <c r="H25" s="26"/>
      <c r="I25" s="27"/>
      <c r="J25" s="15"/>
      <c r="K25" s="36"/>
    </row>
    <row r="26" spans="1:6" ht="11.25">
      <c r="A26" s="6" t="s">
        <v>24</v>
      </c>
      <c r="B26" s="23"/>
      <c r="C26" s="7">
        <v>40</v>
      </c>
      <c r="D26" s="8">
        <v>1190</v>
      </c>
      <c r="E26" s="9">
        <v>1230</v>
      </c>
      <c r="F26" s="30">
        <f>(D26/E26)*100</f>
        <v>96.7479674796748</v>
      </c>
    </row>
    <row r="27" spans="1:6" ht="11.25">
      <c r="A27" s="2" t="s">
        <v>25</v>
      </c>
      <c r="B27" s="19"/>
      <c r="C27" s="19"/>
      <c r="D27" s="19"/>
      <c r="E27" s="19"/>
      <c r="F27" s="19"/>
    </row>
    <row r="29" spans="1:10" ht="11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ht="11.25">
      <c r="A30" s="2" t="s">
        <v>45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0</v>
      </c>
      <c r="B32" s="154">
        <v>36</v>
      </c>
      <c r="C32" s="154"/>
      <c r="D32" s="154">
        <v>1</v>
      </c>
      <c r="E32" s="155">
        <v>37</v>
      </c>
      <c r="F32" s="19"/>
    </row>
    <row r="33" spans="1:6" ht="11.25">
      <c r="A33" s="154"/>
      <c r="B33" s="154"/>
      <c r="C33" s="154"/>
      <c r="D33" s="154"/>
      <c r="E33" s="155"/>
      <c r="F33" s="19"/>
    </row>
    <row r="34" spans="1:5" ht="11.25">
      <c r="A34" s="19"/>
      <c r="B34" s="19"/>
      <c r="C34" s="19"/>
      <c r="D34" s="19"/>
      <c r="E34" s="19"/>
    </row>
    <row r="35" ht="11.25">
      <c r="B35" s="31"/>
    </row>
    <row r="37" ht="11.25">
      <c r="B37" s="37"/>
    </row>
    <row r="38" ht="11.25">
      <c r="B38" s="37"/>
    </row>
  </sheetData>
  <sheetProtection/>
  <mergeCells count="18">
    <mergeCell ref="A4:A10"/>
    <mergeCell ref="B4:B5"/>
    <mergeCell ref="C4:F4"/>
    <mergeCell ref="B13:B14"/>
    <mergeCell ref="E13:E14"/>
    <mergeCell ref="F13:F14"/>
    <mergeCell ref="F15:F16"/>
    <mergeCell ref="B15:B16"/>
    <mergeCell ref="C13:C14"/>
    <mergeCell ref="C15:C16"/>
    <mergeCell ref="D13:D14"/>
    <mergeCell ref="D15:D16"/>
    <mergeCell ref="D32:D33"/>
    <mergeCell ref="E32:E33"/>
    <mergeCell ref="A32:A33"/>
    <mergeCell ref="B31:C31"/>
    <mergeCell ref="B32:C33"/>
    <mergeCell ref="E15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2.7109375" style="2" customWidth="1"/>
    <col min="7" max="10" width="11.421875" style="2" customWidth="1"/>
    <col min="11" max="11" width="11.8515625" style="2" customWidth="1"/>
    <col min="12" max="16384" width="11.421875" style="2" customWidth="1"/>
  </cols>
  <sheetData>
    <row r="1" spans="1:5" ht="11.25">
      <c r="A1" s="32" t="s">
        <v>407</v>
      </c>
      <c r="C1" s="32"/>
      <c r="D1" s="32"/>
      <c r="E1" s="32"/>
    </row>
    <row r="3" ht="11.25">
      <c r="A3" s="2" t="s">
        <v>46</v>
      </c>
    </row>
    <row r="4" spans="1:6" ht="11.25">
      <c r="A4" s="166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7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7"/>
      <c r="B6" s="6" t="s">
        <v>9</v>
      </c>
      <c r="C6" s="7">
        <v>186</v>
      </c>
      <c r="D6" s="7">
        <v>85</v>
      </c>
      <c r="E6" s="10">
        <v>271</v>
      </c>
      <c r="F6" s="7">
        <v>2</v>
      </c>
    </row>
    <row r="7" spans="1:6" ht="11.25">
      <c r="A7" s="167"/>
      <c r="B7" s="6" t="s">
        <v>10</v>
      </c>
      <c r="C7" s="7">
        <v>258</v>
      </c>
      <c r="D7" s="7">
        <v>85</v>
      </c>
      <c r="E7" s="10">
        <v>343</v>
      </c>
      <c r="F7" s="7">
        <v>1</v>
      </c>
    </row>
    <row r="8" spans="1:6" ht="11.25">
      <c r="A8" s="167"/>
      <c r="B8" s="6" t="s">
        <v>11</v>
      </c>
      <c r="C8" s="7">
        <v>239</v>
      </c>
      <c r="D8" s="7">
        <v>107</v>
      </c>
      <c r="E8" s="10">
        <v>346</v>
      </c>
      <c r="F8" s="7">
        <v>3</v>
      </c>
    </row>
    <row r="9" spans="1:6" ht="11.25">
      <c r="A9" s="167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8"/>
      <c r="B10" s="11" t="s">
        <v>7</v>
      </c>
      <c r="C10" s="10">
        <f>SUM(C6:C9)</f>
        <v>683</v>
      </c>
      <c r="D10" s="10">
        <f>SUM(D6:D9)</f>
        <v>277</v>
      </c>
      <c r="E10" s="10">
        <f>SUM(E6:E9)</f>
        <v>960</v>
      </c>
      <c r="F10" s="10">
        <f>SUM(F6:F9)</f>
        <v>6</v>
      </c>
    </row>
    <row r="11" spans="1:6" ht="11.25">
      <c r="A11" s="12"/>
      <c r="B11" s="13"/>
      <c r="C11" s="14"/>
      <c r="D11" s="14"/>
      <c r="E11" s="14"/>
      <c r="F11" s="14"/>
    </row>
    <row r="13" spans="1:6" ht="11.25">
      <c r="A13" s="16" t="s">
        <v>13</v>
      </c>
      <c r="B13" s="156" t="s">
        <v>14</v>
      </c>
      <c r="C13" s="154">
        <v>1</v>
      </c>
      <c r="D13" s="154">
        <v>1</v>
      </c>
      <c r="E13" s="155">
        <v>2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47</v>
      </c>
      <c r="D15" s="154">
        <v>31</v>
      </c>
      <c r="E15" s="155">
        <v>78</v>
      </c>
      <c r="F15" s="154">
        <v>2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8" ht="11.25">
      <c r="E18" s="42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23" t="s">
        <v>20</v>
      </c>
      <c r="B20" s="23"/>
      <c r="C20" s="7">
        <v>212</v>
      </c>
      <c r="D20" s="7">
        <v>95</v>
      </c>
      <c r="E20" s="10">
        <v>307</v>
      </c>
    </row>
    <row r="22" spans="1:11" ht="11.25">
      <c r="A22" s="25"/>
      <c r="B22" s="26"/>
      <c r="C22" s="26"/>
      <c r="D22" s="14"/>
      <c r="F22" s="41"/>
      <c r="G22" s="19"/>
      <c r="H22" s="26"/>
      <c r="I22" s="26"/>
      <c r="J22" s="14"/>
      <c r="K22" s="36"/>
    </row>
    <row r="23" spans="1:11" ht="11.25">
      <c r="A23" s="2" t="s">
        <v>47</v>
      </c>
      <c r="D23" s="14"/>
      <c r="F23" s="41"/>
      <c r="G23" s="19"/>
      <c r="H23" s="26"/>
      <c r="I23" s="26"/>
      <c r="J23" s="14"/>
      <c r="K23" s="36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30" t="s">
        <v>22</v>
      </c>
      <c r="G24" s="19"/>
      <c r="H24" s="26"/>
      <c r="I24" s="26"/>
      <c r="J24" s="14"/>
      <c r="K24" s="36"/>
    </row>
    <row r="25" spans="1:11" ht="11.25">
      <c r="A25" s="6" t="s">
        <v>23</v>
      </c>
      <c r="B25" s="23"/>
      <c r="C25" s="7">
        <v>238</v>
      </c>
      <c r="D25" s="7">
        <v>88</v>
      </c>
      <c r="E25" s="10">
        <v>326</v>
      </c>
      <c r="F25" s="30">
        <f>(D25/E25)*100</f>
        <v>26.993865030674847</v>
      </c>
      <c r="G25" s="19"/>
      <c r="H25" s="26"/>
      <c r="I25" s="26"/>
      <c r="J25" s="14"/>
      <c r="K25" s="36"/>
    </row>
    <row r="26" spans="1:6" ht="11.25">
      <c r="A26" s="6" t="s">
        <v>24</v>
      </c>
      <c r="B26" s="23"/>
      <c r="C26" s="7">
        <v>221</v>
      </c>
      <c r="D26" s="7">
        <v>81</v>
      </c>
      <c r="E26" s="10">
        <v>302</v>
      </c>
      <c r="F26" s="30">
        <f>(D26/E26)*100</f>
        <v>26.82119205298013</v>
      </c>
    </row>
    <row r="27" spans="1:6" ht="11.25">
      <c r="A27" s="2" t="s">
        <v>25</v>
      </c>
      <c r="B27" s="19"/>
      <c r="C27" s="19"/>
      <c r="D27" s="19"/>
      <c r="E27" s="19"/>
      <c r="F27" s="19"/>
    </row>
    <row r="28" spans="1:5" ht="11.25">
      <c r="A28" s="19"/>
      <c r="B28" s="19"/>
      <c r="C28" s="19"/>
      <c r="D28" s="19"/>
      <c r="E28" s="19"/>
    </row>
    <row r="29" spans="1:9" ht="11.25">
      <c r="A29" s="19"/>
      <c r="B29" s="19"/>
      <c r="C29" s="19"/>
      <c r="D29" s="19"/>
      <c r="E29" s="19"/>
      <c r="F29" s="19"/>
      <c r="G29" s="19"/>
      <c r="H29" s="19"/>
      <c r="I29" s="19"/>
    </row>
    <row r="30" ht="11.25">
      <c r="A30" s="2" t="s">
        <v>48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2</v>
      </c>
      <c r="B32" s="154">
        <v>27</v>
      </c>
      <c r="C32" s="154"/>
      <c r="D32" s="154">
        <v>1</v>
      </c>
      <c r="E32" s="155">
        <v>30</v>
      </c>
      <c r="F32" s="19"/>
    </row>
    <row r="33" spans="1:6" ht="11.25">
      <c r="A33" s="154"/>
      <c r="B33" s="154"/>
      <c r="C33" s="154"/>
      <c r="D33" s="154"/>
      <c r="E33" s="155"/>
      <c r="F33" s="19"/>
    </row>
    <row r="37" ht="11.25">
      <c r="B37" s="37"/>
    </row>
    <row r="38" ht="11.25">
      <c r="B38" s="37"/>
    </row>
  </sheetData>
  <sheetProtection/>
  <mergeCells count="18">
    <mergeCell ref="F15:F16"/>
    <mergeCell ref="D32:D33"/>
    <mergeCell ref="E32:E33"/>
    <mergeCell ref="B15:B16"/>
    <mergeCell ref="B31:C31"/>
    <mergeCell ref="C15:C16"/>
    <mergeCell ref="D15:D16"/>
    <mergeCell ref="E15:E16"/>
    <mergeCell ref="A32:A33"/>
    <mergeCell ref="B32:C33"/>
    <mergeCell ref="A4:A10"/>
    <mergeCell ref="B4:B5"/>
    <mergeCell ref="C4:F4"/>
    <mergeCell ref="B13:B14"/>
    <mergeCell ref="C13:C14"/>
    <mergeCell ref="D13:D14"/>
    <mergeCell ref="E13:E14"/>
    <mergeCell ref="F13:F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2" customWidth="1"/>
    <col min="6" max="6" width="11.7109375" style="2" customWidth="1"/>
    <col min="7" max="10" width="11.421875" style="2" customWidth="1"/>
    <col min="11" max="11" width="12.00390625" style="2" customWidth="1"/>
    <col min="12" max="16384" width="11.421875" style="2" customWidth="1"/>
  </cols>
  <sheetData>
    <row r="1" spans="1:5" ht="11.25">
      <c r="A1" s="32" t="s">
        <v>408</v>
      </c>
      <c r="C1" s="32"/>
      <c r="D1" s="32"/>
      <c r="E1" s="32"/>
    </row>
    <row r="3" ht="11.25">
      <c r="A3" s="2" t="s">
        <v>49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832</v>
      </c>
      <c r="D6" s="8">
        <v>2134</v>
      </c>
      <c r="E6" s="9">
        <v>2966</v>
      </c>
      <c r="F6" s="7">
        <v>13</v>
      </c>
    </row>
    <row r="7" spans="1:6" ht="11.25">
      <c r="A7" s="163"/>
      <c r="B7" s="6" t="s">
        <v>10</v>
      </c>
      <c r="C7" s="7">
        <v>805</v>
      </c>
      <c r="D7" s="8">
        <v>2086</v>
      </c>
      <c r="E7" s="9">
        <v>2891</v>
      </c>
      <c r="F7" s="7">
        <v>20</v>
      </c>
    </row>
    <row r="8" spans="1:6" ht="11.25">
      <c r="A8" s="163"/>
      <c r="B8" s="6" t="s">
        <v>11</v>
      </c>
      <c r="C8" s="7">
        <v>0</v>
      </c>
      <c r="D8" s="7">
        <v>0</v>
      </c>
      <c r="E8" s="10">
        <v>0</v>
      </c>
      <c r="F8" s="7">
        <v>0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9">
        <f>SUM(C6:C9)</f>
        <v>1637</v>
      </c>
      <c r="D10" s="9">
        <f>SUM(D6:D9)</f>
        <v>4220</v>
      </c>
      <c r="E10" s="9">
        <f>SUM(E6:E9)</f>
        <v>5857</v>
      </c>
      <c r="F10" s="10">
        <f>SUM(F6:F9)</f>
        <v>33</v>
      </c>
    </row>
    <row r="11" spans="1:6" ht="11.25">
      <c r="A11" s="12"/>
      <c r="B11" s="13"/>
      <c r="C11" s="15"/>
      <c r="D11" s="15"/>
      <c r="E11" s="15"/>
      <c r="F11" s="14"/>
    </row>
    <row r="13" spans="1:6" ht="11.25">
      <c r="A13" s="16" t="s">
        <v>13</v>
      </c>
      <c r="B13" s="156" t="s">
        <v>14</v>
      </c>
      <c r="C13" s="154">
        <v>3</v>
      </c>
      <c r="D13" s="154">
        <v>4</v>
      </c>
      <c r="E13" s="155">
        <v>7</v>
      </c>
      <c r="F13" s="154">
        <v>0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36</v>
      </c>
      <c r="D15" s="154">
        <v>74</v>
      </c>
      <c r="E15" s="155">
        <v>110</v>
      </c>
      <c r="F15" s="154">
        <v>2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6" ht="11.25">
      <c r="C19" s="29" t="s">
        <v>5</v>
      </c>
      <c r="D19" s="29" t="s">
        <v>6</v>
      </c>
      <c r="E19" s="24" t="s">
        <v>19</v>
      </c>
      <c r="F19" s="23"/>
    </row>
    <row r="20" spans="1:6" ht="11.25">
      <c r="A20" s="23" t="s">
        <v>20</v>
      </c>
      <c r="B20" s="23"/>
      <c r="C20" s="7">
        <v>824</v>
      </c>
      <c r="D20" s="8">
        <v>2127</v>
      </c>
      <c r="E20" s="9">
        <v>2951</v>
      </c>
      <c r="F20" s="23"/>
    </row>
    <row r="22" spans="1:5" ht="11.25">
      <c r="A22" s="25"/>
      <c r="B22" s="25"/>
      <c r="C22" s="26"/>
      <c r="D22" s="27"/>
      <c r="E22" s="15"/>
    </row>
    <row r="23" spans="1:11" ht="11.25">
      <c r="A23" s="2" t="s">
        <v>50</v>
      </c>
      <c r="D23" s="27"/>
      <c r="E23" s="15"/>
      <c r="G23" s="19"/>
      <c r="H23" s="26"/>
      <c r="I23" s="27"/>
      <c r="J23" s="15"/>
      <c r="K23" s="36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29" t="s">
        <v>22</v>
      </c>
      <c r="G24" s="19"/>
      <c r="H24" s="26"/>
      <c r="I24" s="27"/>
      <c r="J24" s="15"/>
      <c r="K24" s="36"/>
    </row>
    <row r="25" spans="1:11" ht="11.25">
      <c r="A25" s="6" t="s">
        <v>23</v>
      </c>
      <c r="B25" s="23"/>
      <c r="C25" s="7">
        <v>738</v>
      </c>
      <c r="D25" s="8">
        <v>1979</v>
      </c>
      <c r="E25" s="9">
        <v>2717</v>
      </c>
      <c r="F25" s="30">
        <f>(D25/E25)*100</f>
        <v>72.83768862716231</v>
      </c>
      <c r="G25" s="19"/>
      <c r="H25" s="26"/>
      <c r="I25" s="27"/>
      <c r="J25" s="15"/>
      <c r="K25" s="36"/>
    </row>
    <row r="26" spans="1:11" ht="11.25">
      <c r="A26" s="6" t="s">
        <v>24</v>
      </c>
      <c r="B26" s="23"/>
      <c r="C26" s="7">
        <v>660</v>
      </c>
      <c r="D26" s="8">
        <v>1850</v>
      </c>
      <c r="E26" s="9">
        <v>2510</v>
      </c>
      <c r="F26" s="30">
        <f>(D26/E26)*100</f>
        <v>73.70517928286853</v>
      </c>
      <c r="G26" s="19"/>
      <c r="H26" s="26"/>
      <c r="I26" s="27"/>
      <c r="J26" s="15"/>
      <c r="K26" s="36"/>
    </row>
    <row r="27" spans="1:11" ht="11.25">
      <c r="A27" s="2" t="s">
        <v>25</v>
      </c>
      <c r="B27" s="19"/>
      <c r="C27" s="19"/>
      <c r="D27" s="19"/>
      <c r="E27" s="19"/>
      <c r="F27" s="19"/>
      <c r="I27" s="27"/>
      <c r="J27" s="15"/>
      <c r="K27" s="36"/>
    </row>
    <row r="29" spans="1:5" ht="11.25">
      <c r="A29" s="19"/>
      <c r="B29" s="19"/>
      <c r="C29" s="19"/>
      <c r="D29" s="19"/>
      <c r="E29" s="19"/>
    </row>
    <row r="30" ht="11.25">
      <c r="A30" s="2" t="s">
        <v>51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1</v>
      </c>
      <c r="B32" s="154">
        <v>61</v>
      </c>
      <c r="C32" s="154"/>
      <c r="D32" s="154">
        <v>1</v>
      </c>
      <c r="E32" s="155">
        <v>63</v>
      </c>
      <c r="F32" s="37"/>
    </row>
    <row r="33" spans="1:6" ht="11.25">
      <c r="A33" s="154"/>
      <c r="B33" s="154"/>
      <c r="C33" s="154"/>
      <c r="D33" s="154"/>
      <c r="E33" s="155"/>
      <c r="F33" s="19"/>
    </row>
    <row r="38" ht="11.25">
      <c r="A38" s="37"/>
    </row>
  </sheetData>
  <sheetProtection/>
  <mergeCells count="18">
    <mergeCell ref="A32:A33"/>
    <mergeCell ref="B32:C33"/>
    <mergeCell ref="C15:C16"/>
    <mergeCell ref="D15:D16"/>
    <mergeCell ref="D32:D33"/>
    <mergeCell ref="E32:E33"/>
    <mergeCell ref="B15:B16"/>
    <mergeCell ref="B31:C31"/>
    <mergeCell ref="E15:E16"/>
    <mergeCell ref="F15:F16"/>
    <mergeCell ref="A4:A10"/>
    <mergeCell ref="B4:B5"/>
    <mergeCell ref="C4:F4"/>
    <mergeCell ref="B13:B14"/>
    <mergeCell ref="C13:C14"/>
    <mergeCell ref="D13:D14"/>
    <mergeCell ref="E13:E14"/>
    <mergeCell ref="F13:F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11.421875" style="2" customWidth="1"/>
    <col min="5" max="5" width="12.00390625" style="2" customWidth="1"/>
    <col min="6" max="6" width="12.28125" style="2" customWidth="1"/>
    <col min="7" max="10" width="11.421875" style="2" customWidth="1"/>
    <col min="11" max="11" width="11.8515625" style="2" customWidth="1"/>
    <col min="12" max="16384" width="11.421875" style="2" customWidth="1"/>
  </cols>
  <sheetData>
    <row r="1" spans="1:5" ht="11.25">
      <c r="A1" s="32" t="s">
        <v>409</v>
      </c>
      <c r="C1" s="32"/>
      <c r="D1" s="32"/>
      <c r="E1" s="32"/>
    </row>
    <row r="3" ht="11.25">
      <c r="A3" s="2" t="s">
        <v>52</v>
      </c>
    </row>
    <row r="4" spans="1:6" ht="11.25">
      <c r="A4" s="165" t="s">
        <v>2</v>
      </c>
      <c r="B4" s="162" t="s">
        <v>3</v>
      </c>
      <c r="C4" s="163" t="s">
        <v>4</v>
      </c>
      <c r="D4" s="163"/>
      <c r="E4" s="163"/>
      <c r="F4" s="163"/>
    </row>
    <row r="5" spans="1:6" ht="11.25">
      <c r="A5" s="163"/>
      <c r="B5" s="162"/>
      <c r="C5" s="5" t="s">
        <v>5</v>
      </c>
      <c r="D5" s="5" t="s">
        <v>6</v>
      </c>
      <c r="E5" s="4" t="s">
        <v>7</v>
      </c>
      <c r="F5" s="3" t="s">
        <v>8</v>
      </c>
    </row>
    <row r="6" spans="1:6" ht="11.25">
      <c r="A6" s="163"/>
      <c r="B6" s="6" t="s">
        <v>9</v>
      </c>
      <c r="C6" s="7">
        <v>651</v>
      </c>
      <c r="D6" s="8">
        <v>4684</v>
      </c>
      <c r="E6" s="9">
        <v>5335</v>
      </c>
      <c r="F6" s="7">
        <v>195</v>
      </c>
    </row>
    <row r="7" spans="1:6" ht="11.25">
      <c r="A7" s="163"/>
      <c r="B7" s="6" t="s">
        <v>10</v>
      </c>
      <c r="C7" s="7">
        <v>545</v>
      </c>
      <c r="D7" s="8">
        <v>3473</v>
      </c>
      <c r="E7" s="9">
        <v>4018</v>
      </c>
      <c r="F7" s="7">
        <v>100</v>
      </c>
    </row>
    <row r="8" spans="1:6" ht="11.25">
      <c r="A8" s="163"/>
      <c r="B8" s="6" t="s">
        <v>11</v>
      </c>
      <c r="C8" s="7">
        <v>0</v>
      </c>
      <c r="D8" s="7">
        <v>0</v>
      </c>
      <c r="E8" s="10">
        <v>0</v>
      </c>
      <c r="F8" s="7">
        <v>0</v>
      </c>
    </row>
    <row r="9" spans="1:6" ht="11.25">
      <c r="A9" s="163"/>
      <c r="B9" s="6" t="s">
        <v>12</v>
      </c>
      <c r="C9" s="7">
        <v>0</v>
      </c>
      <c r="D9" s="7">
        <v>0</v>
      </c>
      <c r="E9" s="10">
        <v>0</v>
      </c>
      <c r="F9" s="7">
        <v>0</v>
      </c>
    </row>
    <row r="10" spans="1:6" ht="11.25">
      <c r="A10" s="163"/>
      <c r="B10" s="11" t="s">
        <v>7</v>
      </c>
      <c r="C10" s="9">
        <f>SUM(C6:C9)</f>
        <v>1196</v>
      </c>
      <c r="D10" s="9">
        <f>SUM(D6:D9)</f>
        <v>8157</v>
      </c>
      <c r="E10" s="9">
        <f>SUM(E6:E9)</f>
        <v>9353</v>
      </c>
      <c r="F10" s="10">
        <f>SUM(F6:F9)</f>
        <v>295</v>
      </c>
    </row>
    <row r="11" spans="1:6" ht="11.25">
      <c r="A11" s="12"/>
      <c r="B11" s="13"/>
      <c r="C11" s="15"/>
      <c r="D11" s="15"/>
      <c r="E11" s="15"/>
      <c r="F11" s="14"/>
    </row>
    <row r="13" spans="1:6" ht="11.25">
      <c r="A13" s="16" t="s">
        <v>13</v>
      </c>
      <c r="B13" s="156" t="s">
        <v>14</v>
      </c>
      <c r="C13" s="154">
        <v>3</v>
      </c>
      <c r="D13" s="154">
        <v>59</v>
      </c>
      <c r="E13" s="155">
        <v>62</v>
      </c>
      <c r="F13" s="154">
        <v>4</v>
      </c>
    </row>
    <row r="14" spans="1:6" ht="11.25">
      <c r="A14" s="17" t="s">
        <v>15</v>
      </c>
      <c r="B14" s="156"/>
      <c r="C14" s="154"/>
      <c r="D14" s="154"/>
      <c r="E14" s="155"/>
      <c r="F14" s="154"/>
    </row>
    <row r="15" spans="1:6" ht="11.25">
      <c r="A15" s="17" t="s">
        <v>16</v>
      </c>
      <c r="B15" s="156" t="s">
        <v>17</v>
      </c>
      <c r="C15" s="154">
        <v>9</v>
      </c>
      <c r="D15" s="154">
        <v>206</v>
      </c>
      <c r="E15" s="155">
        <v>215</v>
      </c>
      <c r="F15" s="154">
        <v>5</v>
      </c>
    </row>
    <row r="16" spans="1:6" ht="11.25">
      <c r="A16" s="18" t="s">
        <v>18</v>
      </c>
      <c r="B16" s="156"/>
      <c r="C16" s="154"/>
      <c r="D16" s="154"/>
      <c r="E16" s="155"/>
      <c r="F16" s="154"/>
    </row>
    <row r="17" spans="1:6" ht="11.25">
      <c r="A17" s="19"/>
      <c r="B17" s="20"/>
      <c r="C17" s="21"/>
      <c r="D17" s="21"/>
      <c r="E17" s="22"/>
      <c r="F17" s="21"/>
    </row>
    <row r="19" spans="3:5" ht="11.25">
      <c r="C19" s="29" t="s">
        <v>5</v>
      </c>
      <c r="D19" s="29" t="s">
        <v>6</v>
      </c>
      <c r="E19" s="24" t="s">
        <v>19</v>
      </c>
    </row>
    <row r="20" spans="1:5" ht="11.25">
      <c r="A20" s="23" t="s">
        <v>20</v>
      </c>
      <c r="B20" s="23"/>
      <c r="C20" s="7">
        <v>644</v>
      </c>
      <c r="D20" s="8">
        <v>4587</v>
      </c>
      <c r="E20" s="9">
        <v>5231</v>
      </c>
    </row>
    <row r="22" spans="1:11" ht="11.25">
      <c r="A22" s="25"/>
      <c r="B22" s="26"/>
      <c r="C22" s="27"/>
      <c r="D22" s="15"/>
      <c r="F22" s="41"/>
      <c r="G22" s="19"/>
      <c r="H22" s="26"/>
      <c r="I22" s="27"/>
      <c r="J22" s="27"/>
      <c r="K22" s="36"/>
    </row>
    <row r="23" spans="1:11" ht="11.25">
      <c r="A23" s="2" t="s">
        <v>53</v>
      </c>
      <c r="D23" s="27"/>
      <c r="E23" s="15"/>
      <c r="G23" s="41"/>
      <c r="H23" s="19"/>
      <c r="I23" s="27"/>
      <c r="J23" s="27"/>
      <c r="K23" s="36"/>
    </row>
    <row r="24" spans="1:11" ht="11.25">
      <c r="A24" s="28"/>
      <c r="B24" s="28"/>
      <c r="C24" s="29" t="s">
        <v>5</v>
      </c>
      <c r="D24" s="29" t="s">
        <v>6</v>
      </c>
      <c r="E24" s="24" t="s">
        <v>19</v>
      </c>
      <c r="F24" s="29" t="s">
        <v>22</v>
      </c>
      <c r="G24" s="41"/>
      <c r="H24" s="19"/>
      <c r="I24" s="27"/>
      <c r="J24" s="27"/>
      <c r="K24" s="36"/>
    </row>
    <row r="25" spans="1:11" ht="11.25">
      <c r="A25" s="6" t="s">
        <v>23</v>
      </c>
      <c r="B25" s="23"/>
      <c r="C25" s="7">
        <v>727</v>
      </c>
      <c r="D25" s="8">
        <v>4818</v>
      </c>
      <c r="E25" s="8">
        <v>5545</v>
      </c>
      <c r="F25" s="30">
        <f>(D25/E25)*100</f>
        <v>86.88908926961226</v>
      </c>
      <c r="G25" s="41"/>
      <c r="H25" s="19"/>
      <c r="I25" s="27"/>
      <c r="J25" s="27"/>
      <c r="K25" s="36"/>
    </row>
    <row r="26" spans="1:11" ht="11.25">
      <c r="A26" s="6" t="s">
        <v>24</v>
      </c>
      <c r="B26" s="23"/>
      <c r="C26" s="7">
        <v>669</v>
      </c>
      <c r="D26" s="8">
        <v>4560</v>
      </c>
      <c r="E26" s="8">
        <v>5229</v>
      </c>
      <c r="F26" s="30">
        <f>(D26/E26)*100</f>
        <v>87.205966724039</v>
      </c>
      <c r="G26" s="41"/>
      <c r="H26" s="19"/>
      <c r="I26" s="27"/>
      <c r="J26" s="27"/>
      <c r="K26" s="36"/>
    </row>
    <row r="27" spans="1:6" ht="11.25">
      <c r="A27" s="2" t="s">
        <v>25</v>
      </c>
      <c r="B27" s="19"/>
      <c r="C27" s="19"/>
      <c r="D27" s="19"/>
      <c r="E27" s="19"/>
      <c r="F27" s="19"/>
    </row>
    <row r="28" spans="1:8" ht="11.25">
      <c r="A28" s="19"/>
      <c r="B28" s="19"/>
      <c r="C28" s="19"/>
      <c r="D28" s="19"/>
      <c r="E28" s="19"/>
      <c r="F28" s="19"/>
      <c r="G28" s="19"/>
      <c r="H28" s="19"/>
    </row>
    <row r="29" spans="1:6" ht="11.25">
      <c r="A29" s="19"/>
      <c r="B29" s="19"/>
      <c r="C29" s="19"/>
      <c r="D29" s="19"/>
      <c r="E29" s="19"/>
      <c r="F29" s="19"/>
    </row>
    <row r="30" ht="11.25">
      <c r="A30" s="2" t="s">
        <v>54</v>
      </c>
    </row>
    <row r="31" spans="1:10" ht="11.25">
      <c r="A31" s="5" t="s">
        <v>27</v>
      </c>
      <c r="B31" s="156" t="s">
        <v>28</v>
      </c>
      <c r="C31" s="156"/>
      <c r="D31" s="5" t="s">
        <v>29</v>
      </c>
      <c r="E31" s="4" t="s">
        <v>19</v>
      </c>
      <c r="F31" s="19"/>
      <c r="G31" s="19"/>
      <c r="H31" s="19"/>
      <c r="I31" s="19"/>
      <c r="J31" s="19"/>
    </row>
    <row r="32" spans="1:6" ht="11.25">
      <c r="A32" s="154">
        <v>8</v>
      </c>
      <c r="B32" s="154">
        <v>80</v>
      </c>
      <c r="C32" s="154"/>
      <c r="D32" s="154">
        <v>6</v>
      </c>
      <c r="E32" s="155">
        <v>94</v>
      </c>
      <c r="F32" s="19"/>
    </row>
    <row r="33" spans="1:6" ht="11.25">
      <c r="A33" s="154"/>
      <c r="B33" s="154"/>
      <c r="C33" s="154"/>
      <c r="D33" s="154"/>
      <c r="E33" s="155"/>
      <c r="F33" s="19"/>
    </row>
    <row r="39" ht="11.25">
      <c r="B39" s="37"/>
    </row>
  </sheetData>
  <sheetProtection/>
  <mergeCells count="18">
    <mergeCell ref="F15:F16"/>
    <mergeCell ref="B31:C31"/>
    <mergeCell ref="A32:A33"/>
    <mergeCell ref="B32:C33"/>
    <mergeCell ref="D32:D33"/>
    <mergeCell ref="E32:E33"/>
    <mergeCell ref="B15:B16"/>
    <mergeCell ref="C15:C16"/>
    <mergeCell ref="D15:D16"/>
    <mergeCell ref="E15:E16"/>
    <mergeCell ref="A4:A10"/>
    <mergeCell ref="B4:B5"/>
    <mergeCell ref="C4:F4"/>
    <mergeCell ref="B13:B14"/>
    <mergeCell ref="C13:C14"/>
    <mergeCell ref="D13:D14"/>
    <mergeCell ref="E13:E14"/>
    <mergeCell ref="F13:F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egolberg</dc:creator>
  <cp:keywords/>
  <dc:description/>
  <cp:lastModifiedBy>BERARD, Arnaud (DREES/EXTERNE/EXTERNES)</cp:lastModifiedBy>
  <dcterms:created xsi:type="dcterms:W3CDTF">2010-06-07T11:56:21Z</dcterms:created>
  <dcterms:modified xsi:type="dcterms:W3CDTF">2020-10-19T15:35:48Z</dcterms:modified>
  <cp:category/>
  <cp:version/>
  <cp:contentType/>
  <cp:contentStatus/>
</cp:coreProperties>
</file>