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65" windowWidth="21960" windowHeight="12030" tabRatio="796" activeTab="0"/>
  </bookViews>
  <sheets>
    <sheet name="Tableau 1 Modifié" sheetId="1" r:id="rId1"/>
    <sheet name="Tableau 1 Version Papier" sheetId="2" r:id="rId2"/>
    <sheet name="Graphique 1" sheetId="3" r:id="rId3"/>
    <sheet name="Graphique 2" sheetId="4" r:id="rId4"/>
    <sheet name="Tableau A" sheetId="5" r:id="rId5"/>
    <sheet name="Tableau B" sheetId="6" r:id="rId6"/>
    <sheet name="Tableau C" sheetId="7" r:id="rId7"/>
    <sheet name="Tableau D" sheetId="8" r:id="rId8"/>
    <sheet name="Tableau E" sheetId="9" r:id="rId9"/>
    <sheet name="Tableau G" sheetId="10" r:id="rId10"/>
    <sheet name="Tableau H" sheetId="11" r:id="rId11"/>
    <sheet name="Tableau I" sheetId="12" r:id="rId12"/>
    <sheet name="Tableau J" sheetId="13" r:id="rId13"/>
    <sheet name="Une web" sheetId="14" r:id="rId14"/>
  </sheets>
  <definedNames>
    <definedName name="_xlnm.Print_Area" localSheetId="2">'Graphique 1'!$B$1:$S$1</definedName>
    <definedName name="_xlnm.Print_Area" localSheetId="4">'Tableau A'!$B$1:$L$1</definedName>
    <definedName name="_xlnm.Print_Area" localSheetId="5">'Tableau B'!$B$1:$L$19</definedName>
    <definedName name="_xlnm.Print_Area" localSheetId="6">'Tableau C'!$B$1:$T$17</definedName>
    <definedName name="_xlnm.Print_Area" localSheetId="7">'Tableau D'!$B$1:$H$18</definedName>
    <definedName name="_xlnm.Print_Area" localSheetId="8">'Tableau E'!$B$1:$O$41</definedName>
    <definedName name="_xlnm.Print_Area" localSheetId="9">'Tableau G'!$B$1:$H$40</definedName>
    <definedName name="_xlnm.Print_Area" localSheetId="10">'Tableau H'!$B$1:$I$20</definedName>
    <definedName name="_xlnm.Print_Area" localSheetId="11">'Tableau I'!$B$1:$N$24</definedName>
    <definedName name="_xlnm.Print_Area" localSheetId="12">'Tableau J'!$B$1:$G$29</definedName>
  </definedNames>
  <calcPr fullCalcOnLoad="1"/>
</workbook>
</file>

<file path=xl/sharedStrings.xml><?xml version="1.0" encoding="utf-8"?>
<sst xmlns="http://schemas.openxmlformats.org/spreadsheetml/2006/main" count="420" uniqueCount="268">
  <si>
    <t xml:space="preserve">       Centres de formation et d'orientation professionnelle (3)</t>
  </si>
  <si>
    <t xml:space="preserve">       Foyers (4)</t>
  </si>
  <si>
    <t>synthèse</t>
  </si>
  <si>
    <t>Autre</t>
  </si>
  <si>
    <t>Intellectuelle enfant</t>
  </si>
  <si>
    <t>Moteur enfant</t>
  </si>
  <si>
    <t>Polyhandicap enfant</t>
  </si>
  <si>
    <t>Autisme enfant</t>
  </si>
  <si>
    <t>Langage enfant</t>
  </si>
  <si>
    <t>Intellectuelle adulte</t>
  </si>
  <si>
    <t>Moteur adulte</t>
  </si>
  <si>
    <t>Polyhandicap adulte</t>
  </si>
  <si>
    <t>Autisme adulte</t>
  </si>
  <si>
    <t>Mode d'accueil</t>
  </si>
  <si>
    <t xml:space="preserve">Prestation sur le lieu de vie </t>
  </si>
  <si>
    <t>Accueil de jour (sans hébergement)</t>
  </si>
  <si>
    <t>Internat</t>
  </si>
  <si>
    <t>Fonction principale exercée</t>
  </si>
  <si>
    <t>Direction / Gestion / administration</t>
  </si>
  <si>
    <t>Services généraux</t>
  </si>
  <si>
    <t>Encadrement sanitaire et social</t>
  </si>
  <si>
    <t>Educatif, pédagogique, et social</t>
  </si>
  <si>
    <t>Médical</t>
  </si>
  <si>
    <t>Total</t>
  </si>
  <si>
    <t>Nombre de structures</t>
  </si>
  <si>
    <t>Nombre de places</t>
  </si>
  <si>
    <t>Psychique enfant</t>
  </si>
  <si>
    <t>Psychique adulte</t>
  </si>
  <si>
    <t>Intellectuelle + Psychique  enfant</t>
  </si>
  <si>
    <t>Intellectuelle+ Psychique  adulte</t>
  </si>
  <si>
    <t>Auditive enfant</t>
  </si>
  <si>
    <t>Auditive adulte</t>
  </si>
  <si>
    <t>Visuelle enfant</t>
  </si>
  <si>
    <t>Visuelle adulte</t>
  </si>
  <si>
    <t>Ensemble des structures</t>
  </si>
  <si>
    <t>Champ : Établissements et services pour personnes handicapées, France entière</t>
  </si>
  <si>
    <t>Candidat élève sélectionné aux emplois éducatifs</t>
  </si>
  <si>
    <t>Psychologue et paramédical</t>
  </si>
  <si>
    <t>Non Renseigné</t>
  </si>
  <si>
    <t>Taux d'encadrement (ETP par place)</t>
  </si>
  <si>
    <t xml:space="preserve"> (2) Services d'éducation spéciale et de soins à domicile (SESSAD).</t>
  </si>
  <si>
    <t>Types de structures</t>
  </si>
  <si>
    <t xml:space="preserve">       Instituts médico-éducatif (IME)</t>
  </si>
  <si>
    <t xml:space="preserve">       Instituts thérapeutiques, éducatifs et pédagogiques (ITEP) </t>
  </si>
  <si>
    <t xml:space="preserve">       Instituts d'éducation motrice</t>
  </si>
  <si>
    <t xml:space="preserve">       Établissements pour jeunes déficients sensoriels (1)</t>
  </si>
  <si>
    <t>Établissements pour adultes, dont</t>
  </si>
  <si>
    <t xml:space="preserve">       Établissement et services d'aide par le travail (ESAT)</t>
  </si>
  <si>
    <t xml:space="preserve"> (1) Instituts pour déficients visuels, établissements pour déficients auditifs, instituts d'éducation sensorielle pour enfants sourds/aveugles.</t>
  </si>
  <si>
    <t xml:space="preserve"> (3) Centres de préorientation pour adultes handicapés (CPO), centres de rééducation professionnelle (CRP), unités d’évaluation, de réentraînement et d’orientation sociale et professionnelle (UEROS).</t>
  </si>
  <si>
    <t xml:space="preserve"> (4) Foyers occupationnels et foyers de vie, foyers d'hébergement, foyers d'accueil polyvalent, maisons d'accueil spécialisées (MAS), foyers d'accueil médicalisés (FAM).</t>
  </si>
  <si>
    <t xml:space="preserve"> (5) Services d'accompagnement à la vie sociale (SAVS), services d'accompagnement médico-social pour adultes handicapés (SAMSAH).</t>
  </si>
  <si>
    <t>ETP : équivalent temps plein</t>
  </si>
  <si>
    <t>Personnel en  ETP</t>
  </si>
  <si>
    <t>Personnel en ETP</t>
  </si>
  <si>
    <t>Source : Enquête ES-Handicap 2014, DREES</t>
  </si>
  <si>
    <t>Tableau A : Nombre de places selon le mode d'accueil et le type d'établissements</t>
  </si>
  <si>
    <t>Accueil de jour (4)</t>
  </si>
  <si>
    <t>Internat (5)</t>
  </si>
  <si>
    <t>Autres (6)</t>
  </si>
  <si>
    <t>Établissements pour enfants, dont</t>
  </si>
  <si>
    <t xml:space="preserve">       Établissements et services d'aide par le travail (ESAT)</t>
  </si>
  <si>
    <t xml:space="preserve">       Centres de formation et d'orientation professionnelle (2)</t>
  </si>
  <si>
    <t xml:space="preserve">       Foyers (3)</t>
  </si>
  <si>
    <t xml:space="preserve"> (2) Centres de préorientation pour adultes handicapés (CPO), centres de rééducation professionnelle (CRP), unités d’évaluation, de réentraînement et d’orientation sociale et professionnelle (UEROS).</t>
  </si>
  <si>
    <t xml:space="preserve"> (3) Foyers occupationnels et foyers de vie, foyers d'hébergement, foyers d'accueil polyvalent, maisons d'accueil spécialisé (MAS), foyers d'accueil médicalisé (FAM).</t>
  </si>
  <si>
    <t xml:space="preserve"> (4) Accueil de jour/externat (sans hébergement).</t>
  </si>
  <si>
    <t xml:space="preserve"> (5) Internat (complet, de semaine, etc.).</t>
  </si>
  <si>
    <t xml:space="preserve"> (6) Dont hébergement éclaté, accueil familial, accueil temporaire, prestation sur le lieu de vie, etc.</t>
  </si>
  <si>
    <t>Tableau B : Nombre de places en hébergement éclaté, accueil familial et accueil temporaire selon le type d' établissements</t>
  </si>
  <si>
    <t>Hébergement éclaté</t>
  </si>
  <si>
    <t>Accueil familial</t>
  </si>
  <si>
    <t>Accueil temporaire</t>
  </si>
  <si>
    <t>Établissements pour enfants</t>
  </si>
  <si>
    <t xml:space="preserve">       Établissements d'accueil temporaire ou expérimentaux</t>
  </si>
  <si>
    <t>&lt;50</t>
  </si>
  <si>
    <t>.</t>
  </si>
  <si>
    <t>,</t>
  </si>
  <si>
    <t>Établissements pour adultes</t>
  </si>
  <si>
    <t xml:space="preserve"> (1) Institut médico-éducatif (IME), instituts thérapeutiques, éducatifs et pédagogiques (ITEP), établissements pour enfants polyhandicapés,  Instituts d'éducation motrice, établissements pour jeunes déficients sensoriels, jardins d'enfants.</t>
  </si>
  <si>
    <t xml:space="preserve"> (2) Centres de préorientation pour adultes handicapés (CPO), Centres de rééducation professionnelle (CRP), Unités d’évaluation, de réentraînement et d’orientation sociale et professionnelle (UEROS).</t>
  </si>
  <si>
    <t xml:space="preserve"> (3) Foyers occupationnels et foyers de vie, foyers d'hébergement, foyers d'accueil polyvalent, maisons d'accueil spécialisé (MAS), soyers d'accueil médicalisé (FAM).</t>
  </si>
  <si>
    <t>Tableau C : Nombre de places selon les agréments de déficiences et le type d' établissements</t>
  </si>
  <si>
    <t>Déficients intellectuels ou psychiques (1)</t>
  </si>
  <si>
    <t>Déficients moteurs (2)</t>
  </si>
  <si>
    <t>Polyhandicapés</t>
  </si>
  <si>
    <t>Déficients sensoriels (3)</t>
  </si>
  <si>
    <t>Autisme (4)</t>
  </si>
  <si>
    <t>Cérébro-lésés (5)</t>
  </si>
  <si>
    <t>PH vieillissantes</t>
  </si>
  <si>
    <t>Toutes déficiences</t>
  </si>
  <si>
    <t>Déficients intellectuels ou psychique (1)</t>
  </si>
  <si>
    <t>Services pour enfants</t>
  </si>
  <si>
    <t>Services pour adultes</t>
  </si>
  <si>
    <t xml:space="preserve"> (1) Déficients intellectuels ou déficients psychiques (y compris troubles de la conduite et du comportement),  avec ou sans troubles associés.</t>
  </si>
  <si>
    <t xml:space="preserve"> (2) Déficients moteurs, avec ou sans troubles associés.</t>
  </si>
  <si>
    <t xml:space="preserve"> (3) Déficients visuels ou déficients auditifs ou troubles sévères du langage (dysphasie, etc.), avec ou sans troubles associés.</t>
  </si>
  <si>
    <t xml:space="preserve"> (4) Autisme et troubles envahissants du développement,  avec ou sans troubles associés.</t>
  </si>
  <si>
    <t xml:space="preserve"> (5) Cérébro-lésés,  avec ou sans troubles associés. </t>
  </si>
  <si>
    <t>Répartition des établissements selon la spécialisation de leur(s) agrément(s) de déficience (en %)</t>
  </si>
  <si>
    <t>Nombre d'établissements</t>
  </si>
  <si>
    <t>Une seule déficience</t>
  </si>
  <si>
    <t>Déficience intellectuelle et psychique (3)</t>
  </si>
  <si>
    <t>Plusieurs déficiences (4)</t>
  </si>
  <si>
    <t xml:space="preserve">Instituts thérapeutiques, éducatifs et pédagogiques (ITEP) </t>
  </si>
  <si>
    <t xml:space="preserve">       Foyers (1)</t>
  </si>
  <si>
    <t xml:space="preserve">       CPO et CRP (2)</t>
  </si>
  <si>
    <t xml:space="preserve"> (1) Foyers occupationnels et foyers de vie, foyers d'hébergement, fFoyers d'accueil polyvalent, maisons d'accueil spécialisé (MAS), foyers d'accueil médicalisé (FAM).</t>
  </si>
  <si>
    <t xml:space="preserve"> (2) Centres de préorientation pour adultes handicapés (CPO), centres de rééducation professionnelle (CRP).</t>
  </si>
  <si>
    <t xml:space="preserve"> (3) Déficience intellectuelle ou déficience psychique (y compris troubles de la conduite et du comportement),  avec ou sans troubles associés.</t>
  </si>
  <si>
    <t xml:space="preserve"> (4) Hors déficience intellectuelle et psychique.</t>
  </si>
  <si>
    <t>Tableau E : Nombre de places selon les agréments de déficience et le mode d'accueil</t>
  </si>
  <si>
    <t>Agrément de déficience</t>
  </si>
  <si>
    <t>Répartition des places en 2014 (en %)</t>
  </si>
  <si>
    <t>Répartition des places en 2010 (en %)</t>
  </si>
  <si>
    <t>En nombre</t>
  </si>
  <si>
    <t>En %</t>
  </si>
  <si>
    <t>Prestation sur le lieu de vie</t>
  </si>
  <si>
    <t>Accueil de jour (1)</t>
  </si>
  <si>
    <t>Internat (2)</t>
  </si>
  <si>
    <t>Autres (3)</t>
  </si>
  <si>
    <t>Déficients intellectuels ou psychiques (y compris troubles de la conduite et du comportement (*)</t>
  </si>
  <si>
    <t xml:space="preserve">      Enfant</t>
  </si>
  <si>
    <t xml:space="preserve">      Adulte</t>
  </si>
  <si>
    <t>Déficients moteurs (*)</t>
  </si>
  <si>
    <t>Déficients auditifs (*)</t>
  </si>
  <si>
    <t>Déficients visuels (*)</t>
  </si>
  <si>
    <t>Troubles sévères du langage (dysphasie,etc)</t>
  </si>
  <si>
    <t>Autisme et troubles envahissants du développement (*)</t>
  </si>
  <si>
    <t>Cérébro-lésés (*)</t>
  </si>
  <si>
    <t>Personnes handicapées vieillissantes</t>
  </si>
  <si>
    <t>Total enfants</t>
  </si>
  <si>
    <t>Total adultes</t>
  </si>
  <si>
    <t xml:space="preserve"> (*) Avec ou sans troubles associés.</t>
  </si>
  <si>
    <t xml:space="preserve"> (1) Accueil de jour/externat (sans hébergement).</t>
  </si>
  <si>
    <t xml:space="preserve"> (2) Internat (complet, de semaine, etc.). </t>
  </si>
  <si>
    <t xml:space="preserve"> (3) Dont hébergement éclaté, accueil familial, accueil temporaire, etc.</t>
  </si>
  <si>
    <t>Tableau G : Nombre de personnels en équivalent temps plein, selon leur fonction principale exercée en 2014,et évolution par rapprort à 2010</t>
  </si>
  <si>
    <t>Répartition du personnel  (en %)</t>
  </si>
  <si>
    <t>en %</t>
  </si>
  <si>
    <t xml:space="preserve">Ensemble des personnels </t>
  </si>
  <si>
    <t xml:space="preserve">    En nombre de personnes </t>
  </si>
  <si>
    <t xml:space="preserve">    En équivalent temps plein (ETP) </t>
  </si>
  <si>
    <t xml:space="preserve">         Aide-médico-psychologique</t>
  </si>
  <si>
    <t xml:space="preserve">         Éducateur spécialisé</t>
  </si>
  <si>
    <t xml:space="preserve">         Moniteur éducateur</t>
  </si>
  <si>
    <t xml:space="preserve">         Moniteur d atelier</t>
  </si>
  <si>
    <t>Psychologue et paramédical, dont</t>
  </si>
  <si>
    <t xml:space="preserve">         Aide-soignant</t>
  </si>
  <si>
    <t xml:space="preserve">         Psychologue</t>
  </si>
  <si>
    <t xml:space="preserve">         Infirmier (1)</t>
  </si>
  <si>
    <t xml:space="preserve">         Psychomotricien (2)</t>
  </si>
  <si>
    <t>Médical, dont</t>
  </si>
  <si>
    <t xml:space="preserve">        Psychiatre – Pédopsychiatre</t>
  </si>
  <si>
    <t xml:space="preserve">        Médecin généraliste</t>
  </si>
  <si>
    <t>&lt;100</t>
  </si>
  <si>
    <t>Direction, gestion, administration, dont</t>
  </si>
  <si>
    <t xml:space="preserve">        Agent administratif et personnel de bureau </t>
  </si>
  <si>
    <t xml:space="preserve">        Directeur</t>
  </si>
  <si>
    <t xml:space="preserve">        Directeur adjoint, attaché de direction, économe</t>
  </si>
  <si>
    <t>Encadrement sanitaire et social, dont</t>
  </si>
  <si>
    <t xml:space="preserve">        Chef de service éducatif</t>
  </si>
  <si>
    <t xml:space="preserve">        Éducateur spécialisé ayant une fonction d' encadrement</t>
  </si>
  <si>
    <t>Services généraux, dont</t>
  </si>
  <si>
    <t xml:space="preserve">       Agent de service général (3)</t>
  </si>
  <si>
    <t xml:space="preserve">       Ouvrier professionnel (4)</t>
  </si>
  <si>
    <t>Candidat-élève sélectionné aux emplois éducatifs</t>
  </si>
  <si>
    <t>Non renseigné</t>
  </si>
  <si>
    <t xml:space="preserve"> (1) Dont infirmier psychiatrique et infirmier puériculteur.</t>
  </si>
  <si>
    <t xml:space="preserve"> (2) Psychomotricien, rééducateur en psychomotricité.</t>
  </si>
  <si>
    <t xml:space="preserve"> (3) Agent de buanderie, agent de cuisine, etc.</t>
  </si>
  <si>
    <t xml:space="preserve"> (4) Plombier, électricien, jardinier, cuisinier, etc.</t>
  </si>
  <si>
    <t>Tableau H: Nombre de personnels selon leur statut ou le type de contrat en 2014 et évolution par rapport à 2010</t>
  </si>
  <si>
    <t>Statut ou type de contrat</t>
  </si>
  <si>
    <t>Evolution  du personnel 
par rapport à 2010</t>
  </si>
  <si>
    <t>Ensemble des personnels</t>
  </si>
  <si>
    <t>Titulaires</t>
  </si>
  <si>
    <t>Stagiaires ou fonctionnaires-élèves</t>
  </si>
  <si>
    <t>&lt;1</t>
  </si>
  <si>
    <t>Contractuels, vacataires, auxilliaires</t>
  </si>
  <si>
    <t>CDD (hors emploi aidé)</t>
  </si>
  <si>
    <t>CDI (hors emploi aidé)</t>
  </si>
  <si>
    <t>Vacation</t>
  </si>
  <si>
    <t>Intérim</t>
  </si>
  <si>
    <t>Contrats d'apprentissage ou de professionnalisation</t>
  </si>
  <si>
    <t>Contrats unique d'insertion</t>
  </si>
  <si>
    <t>Autres contrats aidés</t>
  </si>
  <si>
    <t>Ancienneté du personnel par décile (en nombre d'année)</t>
  </si>
  <si>
    <t>D3</t>
  </si>
  <si>
    <t>D5</t>
  </si>
  <si>
    <t>D7</t>
  </si>
  <si>
    <t>Structures pour enfants</t>
  </si>
  <si>
    <t xml:space="preserve">       Services (2)</t>
  </si>
  <si>
    <t xml:space="preserve">Structures pour adultes </t>
  </si>
  <si>
    <t xml:space="preserve">       Services (5)</t>
  </si>
  <si>
    <t xml:space="preserve"> (1) Instituts médico-éducatifs (IME), instituts thérapeutiques, éducatifs et pédagogiques (ITEP), établissements pour enfants polyhandicapés, instituts d'éducation motrice, établissements pour jeunes déficients sensoriels, jardins d'enfants.</t>
  </si>
  <si>
    <t xml:space="preserve"> (4) Foyers occupationnels et foyers de vie, foyers d'hébergement, foyers d'accueil polyvalent, maisons d'accueil spécialisé (MAS), foyers d'accueil médicalisés (FAM).</t>
  </si>
  <si>
    <t>Tableau J : Effectif et répartition du personnel selon le sexe et la fonction principale exercée en 2014</t>
  </si>
  <si>
    <t>Répartition du personnel  selon leur sexe (en %)</t>
  </si>
  <si>
    <t>Nombre de personnels</t>
  </si>
  <si>
    <t>Homme</t>
  </si>
  <si>
    <t>Femme</t>
  </si>
  <si>
    <t xml:space="preserve">         Moniteur d'atelier</t>
  </si>
  <si>
    <t xml:space="preserve">         Orthophoniste</t>
  </si>
  <si>
    <t xml:space="preserve">         Psychiatre – Pédopsychiatre</t>
  </si>
  <si>
    <t xml:space="preserve">         Médecin généraliste</t>
  </si>
  <si>
    <t xml:space="preserve">         Directeur</t>
  </si>
  <si>
    <t xml:space="preserve">         Agent administratif et personnel de bureau (1)</t>
  </si>
  <si>
    <t xml:space="preserve">         Agent de service général (2)</t>
  </si>
  <si>
    <t>(1) Secrétaire, standardiste, etc.</t>
  </si>
  <si>
    <t>(2) Agent de buanderie, agent de cuisine, etc.</t>
  </si>
  <si>
    <t>Graphique 2 : Nombre de personnels (en équivalent temps-plein -ETP) selon leur fonction principale exercée en 2014</t>
  </si>
  <si>
    <t>Évolution 2010-2014 (en %)</t>
  </si>
  <si>
    <t xml:space="preserve">       Établissements pour enfants polyhandicapés</t>
  </si>
  <si>
    <t>Services pour adultes (5)</t>
  </si>
  <si>
    <t>Nombre de places en 2014</t>
  </si>
  <si>
    <t>Évolution  du nombre de places par rapport à 2010</t>
  </si>
  <si>
    <t>Répartition des places  (en %)</t>
  </si>
  <si>
    <t>Répartition (en %)</t>
  </si>
  <si>
    <r>
      <t xml:space="preserve">Services pour enfants </t>
    </r>
    <r>
      <rPr>
        <sz val="8"/>
        <color indexed="8"/>
        <rFont val="Arial"/>
        <family val="2"/>
      </rPr>
      <t>(2)</t>
    </r>
  </si>
  <si>
    <r>
      <rPr>
        <b/>
        <sz val="8"/>
        <color indexed="8"/>
        <rFont val="Arial"/>
        <family val="2"/>
      </rPr>
      <t xml:space="preserve">Champ : </t>
    </r>
    <r>
      <rPr>
        <sz val="8"/>
        <color indexed="8"/>
        <rFont val="Arial"/>
        <family val="2"/>
      </rPr>
      <t>Établissements et services pour personnes handicapées, France entière.</t>
    </r>
  </si>
  <si>
    <r>
      <rPr>
        <b/>
        <sz val="8"/>
        <color indexed="8"/>
        <rFont val="Arial"/>
        <family val="2"/>
      </rPr>
      <t xml:space="preserve">Source : </t>
    </r>
    <r>
      <rPr>
        <sz val="8"/>
        <color indexed="8"/>
        <rFont val="Arial"/>
        <family val="2"/>
      </rPr>
      <t>Enquête ES-Handicap 2010 et 2014, DREES.</t>
    </r>
  </si>
  <si>
    <t>Éducatif pédagogique et social, dont</t>
  </si>
  <si>
    <r>
      <rPr>
        <b/>
        <sz val="8"/>
        <color indexed="8"/>
        <rFont val="Arial"/>
        <family val="2"/>
      </rPr>
      <t xml:space="preserve">Champ : </t>
    </r>
    <r>
      <rPr>
        <sz val="8"/>
        <color indexed="8"/>
        <rFont val="Arial"/>
        <family val="2"/>
      </rPr>
      <t>Établissements et services pour personnes handicapées, France entière</t>
    </r>
  </si>
  <si>
    <r>
      <rPr>
        <b/>
        <sz val="8"/>
        <color indexed="8"/>
        <rFont val="Arial"/>
        <family val="2"/>
      </rPr>
      <t xml:space="preserve">Source : </t>
    </r>
    <r>
      <rPr>
        <sz val="8"/>
        <color indexed="8"/>
        <rFont val="Arial"/>
        <family val="2"/>
      </rPr>
      <t>Enquête ES-Handicap 2014, DREES.</t>
    </r>
  </si>
  <si>
    <t>Tableau I : Âge moyen et ancienneté du personnel par type de structure (en 2010 et 2014)</t>
  </si>
  <si>
    <t>Âge moyen du personnel</t>
  </si>
  <si>
    <t xml:space="preserve">       Établissements (hors accueil temporaire et expérimental) (1)</t>
  </si>
  <si>
    <t xml:space="preserve">       Établissement d'accueil temporaire ou expérimental</t>
  </si>
  <si>
    <t xml:space="preserve">       Établissement et service d'aide pour le travail (ESAT)</t>
  </si>
  <si>
    <r>
      <rPr>
        <b/>
        <sz val="8"/>
        <color indexed="8"/>
        <rFont val="Arial"/>
        <family val="2"/>
      </rPr>
      <t xml:space="preserve">Source : </t>
    </r>
    <r>
      <rPr>
        <sz val="8"/>
        <color indexed="8"/>
        <rFont val="Arial"/>
        <family val="2"/>
      </rPr>
      <t>Enquête ES-Handicap 2014 et 2010, DREES.</t>
    </r>
  </si>
  <si>
    <r>
      <rPr>
        <b/>
        <sz val="8"/>
        <color indexed="8"/>
        <rFont val="Arial"/>
        <family val="2"/>
      </rPr>
      <t>Source :</t>
    </r>
    <r>
      <rPr>
        <sz val="8"/>
        <color indexed="8"/>
        <rFont val="Arial"/>
        <family val="2"/>
      </rPr>
      <t xml:space="preserve"> Enquête ES-Handicap 2014 et 2010, DREES.</t>
    </r>
  </si>
  <si>
    <t>Évolution  du nombre de personnels
par rapport à 2010</t>
  </si>
  <si>
    <t>Éducatif, pédagogique, et social, dont</t>
  </si>
  <si>
    <r>
      <rPr>
        <b/>
        <sz val="8"/>
        <color indexed="8"/>
        <rFont val="Arial"/>
        <family val="2"/>
      </rPr>
      <t xml:space="preserve">Source : </t>
    </r>
    <r>
      <rPr>
        <sz val="8"/>
        <color indexed="8"/>
        <rFont val="Arial"/>
        <family val="2"/>
      </rPr>
      <t>Enquête ES-Handicap 2014 et 2010, DREES</t>
    </r>
  </si>
  <si>
    <t>Tableau D : Répartition des établissements selon la spécialisation de leur(s) agrément(s) de déficience, en 2014</t>
  </si>
  <si>
    <t>Établissements pour enfants et adultes</t>
  </si>
  <si>
    <t xml:space="preserve">       Établissements  hors accueil temporaire ou expérimentaux (1)</t>
  </si>
  <si>
    <r>
      <rPr>
        <b/>
        <sz val="8"/>
        <color indexed="8"/>
        <rFont val="Arial"/>
        <family val="2"/>
      </rPr>
      <t>Champ :</t>
    </r>
    <r>
      <rPr>
        <sz val="8"/>
        <color indexed="8"/>
        <rFont val="Arial"/>
        <family val="2"/>
      </rPr>
      <t xml:space="preserve">  Établissements pour personnes handicapées, France entière.</t>
    </r>
  </si>
  <si>
    <r>
      <rPr>
        <b/>
        <sz val="8"/>
        <color indexed="8"/>
        <rFont val="Arial"/>
        <family val="2"/>
      </rPr>
      <t>Source :</t>
    </r>
    <r>
      <rPr>
        <sz val="8"/>
        <color indexed="8"/>
        <rFont val="Arial"/>
        <family val="2"/>
      </rPr>
      <t xml:space="preserve"> Enquête ES-Handicap 2014, DREES.</t>
    </r>
  </si>
  <si>
    <r>
      <rPr>
        <b/>
        <sz val="8"/>
        <color indexed="8"/>
        <rFont val="Arial"/>
        <family val="2"/>
      </rPr>
      <t>Champ :</t>
    </r>
    <r>
      <rPr>
        <sz val="8"/>
        <color indexed="8"/>
        <rFont val="Arial"/>
        <family val="2"/>
      </rPr>
      <t xml:space="preserve"> Établissements pour personnes handicapées, France entière.</t>
    </r>
  </si>
  <si>
    <r>
      <rPr>
        <b/>
        <sz val="8"/>
        <color indexed="8"/>
        <rFont val="Arial"/>
        <family val="2"/>
      </rPr>
      <t xml:space="preserve">Champ : </t>
    </r>
    <r>
      <rPr>
        <sz val="8"/>
        <color indexed="8"/>
        <rFont val="Arial"/>
        <family val="2"/>
      </rPr>
      <t>Établissements et services pour personnes handicapées, France entière. Situation au 31 décembre de l’année.</t>
    </r>
  </si>
  <si>
    <t>Tableau 1 : Évolution du nombre de structures, des capacités d’accueil et du personnel entre 2010 et 2014</t>
  </si>
  <si>
    <t>Graphique 1 : Part des modes d’accueil selon la déficience pour laquelle la structure est agréée en 2014</t>
  </si>
  <si>
    <t>Lecture : 21 % des 75 000 places agréées pour l’accueil d’enfants déficients intellectuels sont des prestations sur le lieu de vie.</t>
  </si>
  <si>
    <t>Type de structures</t>
  </si>
  <si>
    <t>Évolution entre 2010 et 2014</t>
  </si>
  <si>
    <t>Nombre
de places</t>
  </si>
  <si>
    <t>Personnel en équivalent temps plein (ETP)</t>
  </si>
  <si>
    <t>Nombre
de structures</t>
  </si>
  <si>
    <t xml:space="preserve">       Établissement pour enfants polyhandicapés</t>
  </si>
  <si>
    <t xml:space="preserve">       Établissements et services d'aide pour le travail (ESAT)</t>
  </si>
  <si>
    <r>
      <t xml:space="preserve">ETP : équivalent temps plein
(1) Instituts pour déficients visuels, Établissements pour déficients auditifs, Instituts d'éducation sensorielle pour enfants sourds/aveugles.
(2) Services d'éducation spéciale et de soins à domicile (SESSAD).
(3) Centres de préorientation pour adultes handicapés (CPO), Centres de rééducation professionnelle (CRP), Unités d’évaluation, de réentraînement et d’orientation sociale et professionnelle (UEROS).
(4) Foyers occupationnels et foyers de vie, Foyers d'hébergement, Foyers d'accueil polyvalent, Maisons d'accueil spécialisées (MAS), Foyers d'accueil médicalisés (FAM).
(5) Services d'accompagnement à la vie sociale (SAVS), Services d'accompagnement médico-social pour adultes handicapés (SAMSAH).
</t>
    </r>
    <r>
      <rPr>
        <b/>
        <sz val="8"/>
        <color indexed="8"/>
        <rFont val="Arial"/>
        <family val="2"/>
      </rPr>
      <t>Avertissement :</t>
    </r>
    <r>
      <rPr>
        <sz val="8"/>
        <color indexed="8"/>
        <rFont val="Arial"/>
        <family val="2"/>
      </rPr>
      <t xml:space="preserve"> Étant donné la marge d'incertitude attachée aux observations d'enquête, les effectifs présentés dans ce tableau ne sont pertinents qu'à un niveau arrondi à la centaine pour le nombre de places et à la dizaine pour le nombre d'établissements. Il est donc recommandé de ne présenter les chiffres extraits qu'arrondis à ce niveau.
</t>
    </r>
    <r>
      <rPr>
        <b/>
        <sz val="8"/>
        <color indexed="8"/>
        <rFont val="Arial"/>
        <family val="2"/>
      </rPr>
      <t>Champ :</t>
    </r>
    <r>
      <rPr>
        <sz val="8"/>
        <color indexed="8"/>
        <rFont val="Arial"/>
        <family val="2"/>
      </rPr>
      <t xml:space="preserve"> Établissements et services pour personnes handicapées, France entière.  Situation au 31 décembre de l’année.
</t>
    </r>
    <r>
      <rPr>
        <b/>
        <sz val="8"/>
        <color indexed="8"/>
        <rFont val="Arial"/>
        <family val="2"/>
      </rPr>
      <t>Source :</t>
    </r>
    <r>
      <rPr>
        <sz val="8"/>
        <color indexed="8"/>
        <rFont val="Arial"/>
        <family val="2"/>
      </rPr>
      <t xml:space="preserve"> Enquête ES-Handicap 2010 et 2014, DREES</t>
    </r>
  </si>
  <si>
    <t>1 220 instituts médico-éducatif (IME)</t>
  </si>
  <si>
    <t>410 instituts thérapeutiques, éducatifs et pédagogiques (ITEP)</t>
  </si>
  <si>
    <t>200 établissement pour enfants polyhandicapés</t>
  </si>
  <si>
    <t>140 instituts d'éducation motrice</t>
  </si>
  <si>
    <t>200 autres établissements</t>
  </si>
  <si>
    <t>120 établissements pour jeunes déficients sensoriels</t>
  </si>
  <si>
    <t>1 240 services pour adultes</t>
  </si>
  <si>
    <t>100 autres établissements</t>
  </si>
  <si>
    <t>1 570 services</t>
  </si>
  <si>
    <t>Champ • Établissements et services pour personnes handicapées, France entière.</t>
  </si>
  <si>
    <t>Source • Enquête ES-Handicap 2010 et 2014, DREES.</t>
  </si>
  <si>
    <t xml:space="preserve">1 420 établissements et services d'aide pour le travail (ESAT) </t>
  </si>
  <si>
    <t>150 centres de formation et d'orientation professionnelle</t>
  </si>
  <si>
    <t>4 480 foyers</t>
  </si>
  <si>
    <t>Une web - Nombre de structures et capacités d’accueil en 2014</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</si>
</sst>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Vrai&quot;;&quot;Vrai&quot;;&quot;Faux&quot;"/>
    <numFmt numFmtId="167" formatCode="&quot;Actif&quot;;&quot;Actif&quot;;&quot;Inactif&quot;"/>
    <numFmt numFmtId="168" formatCode="[$€-2]\ #,##0.00_);[Red]\([$€-2]\ #,##0.00\)"/>
  </numFmts>
  <fonts count="27">
    <font>
      <sz val="11"/>
      <color indexed="8"/>
      <name val="Calibri"/>
      <family val="2"/>
    </font>
    <font>
      <sz val="10"/>
      <name val="Arial"/>
      <family val="2"/>
    </font>
    <font>
      <sz val="10"/>
      <name val="MS Sans Serif"/>
      <family val="2"/>
    </font>
    <font>
      <sz val="8"/>
      <color indexed="8"/>
      <name val="Arial"/>
      <family val="2"/>
    </font>
    <font>
      <b/>
      <sz val="8"/>
      <color indexed="8"/>
      <name val="Arial"/>
      <family val="2"/>
    </font>
    <font>
      <sz val="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9.35"/>
      <color indexed="12"/>
      <name val="Calibri"/>
      <family val="2"/>
    </font>
    <font>
      <u val="single"/>
      <sz val="11"/>
      <color indexed="12"/>
      <name val="Calibri"/>
      <family val="2"/>
    </font>
    <font>
      <u val="single"/>
      <sz val="9.35"/>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color indexed="63"/>
      </bottom>
    </border>
    <border>
      <left/>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color indexed="8"/>
      </left>
      <right style="thin">
        <color indexed="8"/>
      </right>
      <top>
        <color indexed="63"/>
      </top>
      <bottom>
        <color indexed="63"/>
      </bottom>
    </border>
    <border>
      <left style="thin"/>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0" borderId="2" applyNumberFormat="0" applyFill="0" applyAlignment="0" applyProtection="0"/>
    <xf numFmtId="0" fontId="0" fillId="21" borderId="3" applyNumberFormat="0" applyFont="0" applyAlignment="0" applyProtection="0"/>
    <xf numFmtId="0" fontId="10" fillId="7" borderId="1" applyNumberFormat="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16" fillId="4" borderId="0" applyNumberFormat="0" applyBorder="0" applyAlignment="0" applyProtection="0"/>
    <xf numFmtId="0" fontId="17" fillId="20" borderId="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cellStyleXfs>
  <cellXfs count="165">
    <xf numFmtId="0" fontId="0" fillId="0" borderId="0" xfId="0" applyAlignment="1">
      <alignment/>
    </xf>
    <xf numFmtId="0" fontId="3" fillId="0" borderId="10" xfId="0"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9" fontId="3" fillId="0" borderId="11" xfId="0" applyNumberFormat="1" applyFont="1" applyFill="1" applyBorder="1" applyAlignment="1">
      <alignment vertical="center" wrapText="1"/>
    </xf>
    <xf numFmtId="0" fontId="4" fillId="0" borderId="11" xfId="0" applyFont="1" applyFill="1" applyBorder="1" applyAlignment="1">
      <alignment vertical="center" wrapText="1"/>
    </xf>
    <xf numFmtId="0" fontId="3" fillId="0" borderId="11" xfId="0" applyFont="1" applyFill="1" applyBorder="1" applyAlignment="1">
      <alignment vertical="center" wrapText="1"/>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0" xfId="0" applyFont="1" applyFill="1" applyBorder="1" applyAlignment="1">
      <alignment vertical="center"/>
    </xf>
    <xf numFmtId="0" fontId="4" fillId="0" borderId="13" xfId="0" applyFont="1" applyFill="1" applyBorder="1" applyAlignment="1">
      <alignment vertical="center"/>
    </xf>
    <xf numFmtId="0" fontId="4"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11" xfId="0" applyFont="1" applyFill="1" applyBorder="1" applyAlignment="1">
      <alignment vertical="center"/>
    </xf>
    <xf numFmtId="0" fontId="4" fillId="0" borderId="11" xfId="0" applyFont="1" applyFill="1" applyBorder="1" applyAlignment="1">
      <alignment horizontal="center" vertical="center"/>
    </xf>
    <xf numFmtId="0" fontId="3" fillId="0" borderId="15" xfId="0" applyFont="1" applyFill="1" applyBorder="1" applyAlignment="1">
      <alignment vertical="center"/>
    </xf>
    <xf numFmtId="1" fontId="3" fillId="0" borderId="15" xfId="0" applyNumberFormat="1" applyFont="1" applyFill="1" applyBorder="1" applyAlignment="1">
      <alignment horizontal="center" vertical="center"/>
    </xf>
    <xf numFmtId="0" fontId="3" fillId="0" borderId="0" xfId="0" applyFont="1" applyFill="1" applyAlignment="1">
      <alignment vertical="center"/>
    </xf>
    <xf numFmtId="0" fontId="4" fillId="0" borderId="0" xfId="0" applyFont="1" applyFill="1" applyAlignment="1">
      <alignment vertical="center"/>
    </xf>
    <xf numFmtId="0" fontId="3" fillId="0" borderId="11" xfId="0" applyFont="1" applyFill="1" applyBorder="1" applyAlignment="1">
      <alignment horizontal="left" vertical="center"/>
    </xf>
    <xf numFmtId="0" fontId="3" fillId="0" borderId="11" xfId="0" applyFont="1" applyFill="1" applyBorder="1" applyAlignment="1">
      <alignment vertical="center"/>
    </xf>
    <xf numFmtId="0" fontId="3" fillId="0" borderId="0" xfId="0" applyFont="1" applyFill="1" applyAlignment="1">
      <alignment horizontal="center" vertical="center" wrapText="1"/>
    </xf>
    <xf numFmtId="0" fontId="4" fillId="0" borderId="15" xfId="0" applyFont="1" applyFill="1" applyBorder="1" applyAlignment="1">
      <alignment vertical="center" wrapText="1"/>
    </xf>
    <xf numFmtId="0" fontId="3" fillId="0" borderId="13" xfId="0" applyFont="1" applyFill="1" applyBorder="1" applyAlignment="1">
      <alignment horizontal="center" vertical="center"/>
    </xf>
    <xf numFmtId="1" fontId="3" fillId="0" borderId="0" xfId="0" applyNumberFormat="1" applyFont="1" applyFill="1" applyAlignment="1">
      <alignment vertical="center"/>
    </xf>
    <xf numFmtId="0" fontId="4" fillId="0" borderId="1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5" xfId="0" applyFont="1" applyFill="1" applyBorder="1" applyAlignment="1">
      <alignment vertical="center" wrapText="1"/>
    </xf>
    <xf numFmtId="1" fontId="4" fillId="0" borderId="11" xfId="0" applyNumberFormat="1" applyFont="1" applyFill="1" applyBorder="1" applyAlignment="1">
      <alignment horizontal="center" vertical="center"/>
    </xf>
    <xf numFmtId="9" fontId="4" fillId="0" borderId="11" xfId="0" applyNumberFormat="1" applyFont="1" applyFill="1" applyBorder="1" applyAlignment="1">
      <alignment horizontal="center" vertical="center"/>
    </xf>
    <xf numFmtId="0" fontId="3" fillId="0" borderId="18" xfId="0" applyFont="1" applyFill="1" applyBorder="1" applyAlignment="1">
      <alignment vertical="center" wrapText="1"/>
    </xf>
    <xf numFmtId="9" fontId="3" fillId="0" borderId="11"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9" fontId="4" fillId="0" borderId="11" xfId="0" applyNumberFormat="1" applyFont="1" applyFill="1" applyBorder="1" applyAlignment="1">
      <alignment vertical="center" wrapText="1"/>
    </xf>
    <xf numFmtId="9" fontId="4" fillId="0" borderId="15" xfId="0" applyNumberFormat="1" applyFont="1" applyFill="1" applyBorder="1" applyAlignment="1">
      <alignment horizontal="center" vertical="center"/>
    </xf>
    <xf numFmtId="1" fontId="4" fillId="0" borderId="15" xfId="0" applyNumberFormat="1" applyFont="1" applyFill="1" applyBorder="1" applyAlignment="1">
      <alignment horizontal="center" vertical="center"/>
    </xf>
    <xf numFmtId="0" fontId="4" fillId="0" borderId="11" xfId="0" applyFont="1" applyFill="1" applyBorder="1" applyAlignment="1">
      <alignment horizontal="left" vertical="center"/>
    </xf>
    <xf numFmtId="0" fontId="4" fillId="0" borderId="15" xfId="0" applyFont="1" applyFill="1" applyBorder="1" applyAlignment="1">
      <alignment horizontal="left" vertical="center"/>
    </xf>
    <xf numFmtId="164" fontId="3" fillId="0" borderId="0" xfId="0" applyNumberFormat="1" applyFont="1" applyFill="1" applyBorder="1" applyAlignment="1">
      <alignment vertical="center"/>
    </xf>
    <xf numFmtId="0" fontId="3" fillId="0" borderId="0" xfId="0" applyFont="1" applyFill="1" applyAlignment="1">
      <alignment horizontal="left" vertical="center"/>
    </xf>
    <xf numFmtId="0" fontId="3" fillId="0" borderId="15" xfId="0" applyFont="1" applyFill="1" applyBorder="1" applyAlignment="1">
      <alignment horizontal="left" vertical="center"/>
    </xf>
    <xf numFmtId="3" fontId="3" fillId="0" borderId="10" xfId="0" applyNumberFormat="1" applyFont="1" applyFill="1" applyBorder="1" applyAlignment="1">
      <alignment horizontal="center" vertical="center"/>
    </xf>
    <xf numFmtId="0" fontId="4" fillId="0" borderId="11" xfId="0" applyFont="1" applyFill="1" applyBorder="1" applyAlignment="1">
      <alignment horizontal="left" vertical="center" wrapText="1"/>
    </xf>
    <xf numFmtId="1" fontId="3" fillId="0" borderId="0" xfId="0" applyNumberFormat="1" applyFont="1" applyFill="1" applyBorder="1" applyAlignment="1">
      <alignment vertical="center"/>
    </xf>
    <xf numFmtId="0" fontId="4" fillId="0" borderId="0" xfId="0" applyFont="1" applyFill="1" applyAlignment="1">
      <alignment horizontal="left" vertical="center"/>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3" xfId="0" applyFont="1" applyFill="1" applyBorder="1" applyAlignment="1">
      <alignment horizontal="left" vertical="center" wrapText="1"/>
    </xf>
    <xf numFmtId="3" fontId="4" fillId="0" borderId="13" xfId="0" applyNumberFormat="1" applyFont="1" applyFill="1" applyBorder="1" applyAlignment="1">
      <alignment horizontal="center" vertical="center"/>
    </xf>
    <xf numFmtId="2" fontId="4" fillId="0" borderId="13" xfId="0" applyNumberFormat="1" applyFont="1" applyFill="1" applyBorder="1" applyAlignment="1">
      <alignment horizontal="center" vertical="center" wrapText="1"/>
    </xf>
    <xf numFmtId="164" fontId="4" fillId="0" borderId="13"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2" fontId="4" fillId="0" borderId="11" xfId="0" applyNumberFormat="1" applyFont="1" applyFill="1" applyBorder="1" applyAlignment="1">
      <alignment horizontal="center" vertical="center"/>
    </xf>
    <xf numFmtId="164" fontId="4" fillId="0" borderId="11"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2" fontId="3" fillId="0" borderId="11"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3" fontId="4" fillId="0" borderId="15"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164" fontId="4" fillId="0" borderId="15" xfId="0" applyNumberFormat="1" applyFont="1" applyFill="1" applyBorder="1" applyAlignment="1">
      <alignment horizontal="center" vertical="center"/>
    </xf>
    <xf numFmtId="0" fontId="3" fillId="0" borderId="13" xfId="0" applyFont="1" applyFill="1" applyBorder="1" applyAlignment="1">
      <alignment horizontal="center" vertical="center" wrapText="1"/>
    </xf>
    <xf numFmtId="20" fontId="3" fillId="0" borderId="0" xfId="0" applyNumberFormat="1" applyFont="1" applyFill="1" applyAlignment="1">
      <alignment horizontal="left" vertical="center"/>
    </xf>
    <xf numFmtId="9" fontId="3" fillId="0" borderId="17" xfId="0" applyNumberFormat="1" applyFont="1" applyFill="1" applyBorder="1" applyAlignment="1">
      <alignment horizontal="center" vertical="center" wrapText="1"/>
    </xf>
    <xf numFmtId="9" fontId="4"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1" fontId="4" fillId="0" borderId="13" xfId="0" applyNumberFormat="1" applyFont="1" applyFill="1" applyBorder="1" applyAlignment="1">
      <alignment horizontal="center" vertical="center"/>
    </xf>
    <xf numFmtId="3" fontId="3" fillId="0" borderId="0" xfId="0" applyNumberFormat="1" applyFont="1" applyFill="1" applyBorder="1" applyAlignment="1">
      <alignment vertical="center" wrapText="1"/>
    </xf>
    <xf numFmtId="0" fontId="3" fillId="0" borderId="0" xfId="0" applyFont="1" applyFill="1" applyAlignment="1">
      <alignment horizontal="center" vertical="center"/>
    </xf>
    <xf numFmtId="0" fontId="3" fillId="0" borderId="10" xfId="0" applyFont="1" applyFill="1" applyBorder="1" applyAlignment="1">
      <alignment vertical="center"/>
    </xf>
    <xf numFmtId="3" fontId="4" fillId="0" borderId="13"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4" fillId="0" borderId="15"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3" fontId="3" fillId="0" borderId="15"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1" fontId="3" fillId="0" borderId="0" xfId="0" applyNumberFormat="1" applyFont="1" applyFill="1" applyAlignment="1">
      <alignment horizontal="center" vertical="center"/>
    </xf>
    <xf numFmtId="3" fontId="3" fillId="0" borderId="15" xfId="0" applyNumberFormat="1"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left" vertical="center"/>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3" fillId="0" borderId="11" xfId="0" applyFont="1" applyBorder="1" applyAlignment="1">
      <alignment horizontal="left" vertical="center"/>
    </xf>
    <xf numFmtId="0" fontId="4" fillId="0" borderId="11" xfId="0" applyFont="1" applyBorder="1" applyAlignment="1">
      <alignment horizontal="left" vertical="center"/>
    </xf>
    <xf numFmtId="0" fontId="25" fillId="0" borderId="11" xfId="0" applyFont="1" applyBorder="1" applyAlignment="1">
      <alignment horizontal="left" vertical="center"/>
    </xf>
    <xf numFmtId="0" fontId="4" fillId="0" borderId="15" xfId="0" applyFont="1" applyBorder="1" applyAlignment="1">
      <alignment horizontal="left" vertical="center"/>
    </xf>
    <xf numFmtId="0" fontId="3" fillId="0" borderId="0" xfId="0" applyFont="1" applyBorder="1" applyAlignment="1">
      <alignment horizontal="left" vertical="center"/>
    </xf>
    <xf numFmtId="3" fontId="4" fillId="0" borderId="13" xfId="0" applyNumberFormat="1" applyFont="1" applyFill="1" applyBorder="1" applyAlignment="1">
      <alignment horizontal="center" vertical="center"/>
    </xf>
    <xf numFmtId="2" fontId="4" fillId="0" borderId="13" xfId="0" applyNumberFormat="1" applyFont="1" applyFill="1" applyBorder="1" applyAlignment="1">
      <alignment horizontal="center" vertical="center" wrapText="1"/>
    </xf>
    <xf numFmtId="164" fontId="4" fillId="24" borderId="13"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2" fontId="4" fillId="0" borderId="11" xfId="0" applyNumberFormat="1" applyFont="1" applyFill="1" applyBorder="1" applyAlignment="1">
      <alignment horizontal="center" vertical="center"/>
    </xf>
    <xf numFmtId="164" fontId="26" fillId="24" borderId="11" xfId="0" applyNumberFormat="1" applyFont="1" applyFill="1" applyBorder="1" applyAlignment="1">
      <alignment horizontal="center" vertical="center"/>
    </xf>
    <xf numFmtId="164" fontId="4" fillId="24" borderId="11"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2" fontId="3" fillId="0" borderId="11" xfId="0" applyNumberFormat="1" applyFont="1" applyFill="1" applyBorder="1" applyAlignment="1">
      <alignment horizontal="center" vertical="center"/>
    </xf>
    <xf numFmtId="164" fontId="25" fillId="24" borderId="11" xfId="0" applyNumberFormat="1" applyFont="1" applyFill="1" applyBorder="1" applyAlignment="1">
      <alignment horizontal="center" vertical="center"/>
    </xf>
    <xf numFmtId="164" fontId="3" fillId="24" borderId="11" xfId="0" applyNumberFormat="1" applyFont="1" applyFill="1" applyBorder="1" applyAlignment="1">
      <alignment horizontal="center" vertical="center"/>
    </xf>
    <xf numFmtId="3" fontId="4" fillId="0" borderId="15"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164" fontId="26" fillId="24" borderId="15" xfId="0" applyNumberFormat="1" applyFont="1" applyFill="1" applyBorder="1" applyAlignment="1">
      <alignment horizontal="center" vertical="center"/>
    </xf>
    <xf numFmtId="164" fontId="4" fillId="24" borderId="15" xfId="0" applyNumberFormat="1" applyFont="1" applyFill="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horizontal="left" vertical="center"/>
    </xf>
    <xf numFmtId="0" fontId="4" fillId="0" borderId="10" xfId="0" applyFont="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horizontal="left" vertical="center"/>
    </xf>
    <xf numFmtId="3" fontId="3" fillId="0" borderId="10" xfId="0" applyNumberFormat="1" applyFont="1" applyFill="1" applyBorder="1" applyAlignment="1">
      <alignment horizontal="center" vertical="center"/>
    </xf>
    <xf numFmtId="0" fontId="25" fillId="0" borderId="10" xfId="0" applyFont="1" applyBorder="1" applyAlignment="1">
      <alignment horizontal="lef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0" xfId="0" applyFont="1" applyBorder="1" applyAlignment="1">
      <alignment horizontal="left" vertical="center"/>
    </xf>
    <xf numFmtId="3" fontId="4" fillId="0" borderId="10" xfId="0" applyNumberFormat="1" applyFont="1" applyFill="1" applyBorder="1" applyAlignment="1">
      <alignment horizontal="center" vertical="center"/>
    </xf>
    <xf numFmtId="0" fontId="3" fillId="0" borderId="11" xfId="0" applyFont="1" applyBorder="1" applyAlignment="1">
      <alignment vertical="center"/>
    </xf>
    <xf numFmtId="3" fontId="3" fillId="0" borderId="22" xfId="0" applyNumberFormat="1" applyFont="1" applyBorder="1" applyAlignment="1">
      <alignment vertical="center"/>
    </xf>
    <xf numFmtId="0" fontId="3" fillId="0" borderId="18" xfId="0" applyFont="1" applyBorder="1" applyAlignment="1">
      <alignment vertical="center"/>
    </xf>
    <xf numFmtId="0" fontId="3" fillId="0" borderId="22" xfId="0" applyFont="1" applyBorder="1" applyAlignment="1">
      <alignment vertical="center"/>
    </xf>
    <xf numFmtId="0" fontId="26"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4"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0" xfId="0" applyFont="1" applyFill="1" applyAlignment="1">
      <alignment horizontal="left" vertical="center"/>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0" xfId="0" applyFont="1" applyFill="1" applyBorder="1" applyAlignment="1">
      <alignment horizontal="left" vertical="center"/>
    </xf>
    <xf numFmtId="0" fontId="3" fillId="0" borderId="2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26" fillId="0" borderId="10" xfId="0" applyFont="1" applyFill="1" applyBorder="1" applyAlignment="1">
      <alignment horizontal="center" vertical="center" wrapText="1"/>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3" xfId="46"/>
    <cellStyle name="Followed Hyperlink" xfId="47"/>
    <cellStyle name="Comma" xfId="48"/>
    <cellStyle name="Comma [0]" xfId="49"/>
    <cellStyle name="Currency" xfId="50"/>
    <cellStyle name="Currency [0]" xfId="51"/>
    <cellStyle name="Neutre" xfId="52"/>
    <cellStyle name="Normal 2" xfId="53"/>
    <cellStyle name="Normal 3 2" xfId="54"/>
    <cellStyle name="Normal 4" xfId="55"/>
    <cellStyle name="Normal 9"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M18"/>
  <sheetViews>
    <sheetView showGridLines="0" tabSelected="1" zoomScalePageLayoutView="0" workbookViewId="0" topLeftCell="A1">
      <selection activeCell="A1" sqref="A1"/>
    </sheetView>
  </sheetViews>
  <sheetFormatPr defaultColWidth="11.421875" defaultRowHeight="15"/>
  <cols>
    <col min="1" max="1" width="4.140625" style="87" customWidth="1"/>
    <col min="2" max="2" width="46.00390625" style="87" customWidth="1"/>
    <col min="3" max="3" width="11.8515625" style="87" bestFit="1" customWidth="1"/>
    <col min="4" max="4" width="11.421875" style="87" customWidth="1"/>
    <col min="5" max="5" width="16.140625" style="87" customWidth="1"/>
    <col min="6" max="6" width="15.7109375" style="87" customWidth="1"/>
    <col min="7" max="7" width="11.8515625" style="87" bestFit="1" customWidth="1"/>
    <col min="8" max="8" width="11.421875" style="87" customWidth="1"/>
    <col min="9" max="9" width="16.421875" style="87" customWidth="1"/>
    <col min="10" max="10" width="15.57421875" style="87" customWidth="1"/>
    <col min="11" max="11" width="11.8515625" style="87" bestFit="1" customWidth="1"/>
    <col min="12" max="12" width="11.421875" style="87" customWidth="1"/>
    <col min="13" max="13" width="16.57421875" style="87" customWidth="1"/>
    <col min="14" max="16384" width="11.421875" style="87" customWidth="1"/>
  </cols>
  <sheetData>
    <row r="1" ht="11.25">
      <c r="B1" s="51" t="s">
        <v>242</v>
      </c>
    </row>
    <row r="2" ht="11.25">
      <c r="B2" s="88"/>
    </row>
    <row r="3" spans="2:13" ht="11.25">
      <c r="B3" s="140" t="s">
        <v>245</v>
      </c>
      <c r="C3" s="119">
        <v>2014</v>
      </c>
      <c r="D3" s="119"/>
      <c r="E3" s="119"/>
      <c r="F3" s="119"/>
      <c r="G3" s="120">
        <v>2010</v>
      </c>
      <c r="H3" s="121"/>
      <c r="I3" s="121"/>
      <c r="J3" s="162"/>
      <c r="K3" s="163" t="s">
        <v>246</v>
      </c>
      <c r="L3" s="163"/>
      <c r="M3" s="163"/>
    </row>
    <row r="4" spans="2:13" ht="45" customHeight="1">
      <c r="B4" s="141"/>
      <c r="C4" s="164" t="s">
        <v>249</v>
      </c>
      <c r="D4" s="164" t="s">
        <v>247</v>
      </c>
      <c r="E4" s="164" t="s">
        <v>248</v>
      </c>
      <c r="F4" s="164" t="s">
        <v>39</v>
      </c>
      <c r="G4" s="164" t="s">
        <v>249</v>
      </c>
      <c r="H4" s="164" t="s">
        <v>247</v>
      </c>
      <c r="I4" s="164" t="s">
        <v>248</v>
      </c>
      <c r="J4" s="164" t="s">
        <v>39</v>
      </c>
      <c r="K4" s="164" t="s">
        <v>249</v>
      </c>
      <c r="L4" s="164" t="s">
        <v>247</v>
      </c>
      <c r="M4" s="164" t="s">
        <v>248</v>
      </c>
    </row>
    <row r="5" spans="2:13" ht="11.25">
      <c r="B5" s="89" t="s">
        <v>34</v>
      </c>
      <c r="C5" s="96">
        <v>11246</v>
      </c>
      <c r="D5" s="96">
        <v>489232</v>
      </c>
      <c r="E5" s="96">
        <v>245834</v>
      </c>
      <c r="F5" s="97">
        <v>0.5024896163783236</v>
      </c>
      <c r="G5" s="96">
        <v>10596</v>
      </c>
      <c r="H5" s="96">
        <v>463230</v>
      </c>
      <c r="I5" s="96">
        <v>231828</v>
      </c>
      <c r="J5" s="97">
        <v>0.5004598147788356</v>
      </c>
      <c r="K5" s="98">
        <v>0.0613439033597584</v>
      </c>
      <c r="L5" s="98">
        <v>0.056131943095222674</v>
      </c>
      <c r="M5" s="98">
        <v>0.060415480442396946</v>
      </c>
    </row>
    <row r="6" spans="2:13" ht="11.25">
      <c r="B6" s="90" t="s">
        <v>60</v>
      </c>
      <c r="C6" s="99">
        <v>2192</v>
      </c>
      <c r="D6" s="99">
        <v>107314</v>
      </c>
      <c r="E6" s="99">
        <v>77488</v>
      </c>
      <c r="F6" s="100">
        <v>0.7220679501276628</v>
      </c>
      <c r="G6" s="99">
        <v>2118</v>
      </c>
      <c r="H6" s="99">
        <v>106914</v>
      </c>
      <c r="I6" s="99">
        <v>78267</v>
      </c>
      <c r="J6" s="100">
        <v>0.7320556709130703</v>
      </c>
      <c r="K6" s="101">
        <v>0.03493862134088763</v>
      </c>
      <c r="L6" s="101">
        <v>0.0037413248031127823</v>
      </c>
      <c r="M6" s="102">
        <v>-0.009953109228665977</v>
      </c>
    </row>
    <row r="7" spans="2:13" ht="11.25">
      <c r="B7" s="91" t="s">
        <v>42</v>
      </c>
      <c r="C7" s="103">
        <v>1216</v>
      </c>
      <c r="D7" s="103">
        <v>69233</v>
      </c>
      <c r="E7" s="103">
        <v>44790</v>
      </c>
      <c r="F7" s="104">
        <v>0.6469458206346684</v>
      </c>
      <c r="G7" s="103">
        <v>1211</v>
      </c>
      <c r="H7" s="103">
        <v>69592</v>
      </c>
      <c r="I7" s="103">
        <v>45350</v>
      </c>
      <c r="J7" s="104">
        <v>0.6516553626853662</v>
      </c>
      <c r="K7" s="105">
        <v>0.004128819157720892</v>
      </c>
      <c r="L7" s="105">
        <v>-0.005158638924014254</v>
      </c>
      <c r="M7" s="106">
        <v>-0.012348401323042999</v>
      </c>
    </row>
    <row r="8" spans="2:13" ht="11.25">
      <c r="B8" s="91" t="s">
        <v>43</v>
      </c>
      <c r="C8" s="103">
        <v>412</v>
      </c>
      <c r="D8" s="103">
        <v>15558</v>
      </c>
      <c r="E8" s="103">
        <v>12804</v>
      </c>
      <c r="F8" s="104">
        <v>0.8229849595063633</v>
      </c>
      <c r="G8" s="103">
        <v>381</v>
      </c>
      <c r="H8" s="103">
        <v>14984</v>
      </c>
      <c r="I8" s="103">
        <v>12558</v>
      </c>
      <c r="J8" s="104">
        <v>0.8380939668980245</v>
      </c>
      <c r="K8" s="105">
        <v>0.08136482939632546</v>
      </c>
      <c r="L8" s="105">
        <v>0.038307528029898556</v>
      </c>
      <c r="M8" s="106">
        <v>0.019589106545628284</v>
      </c>
    </row>
    <row r="9" spans="2:13" ht="11.25">
      <c r="B9" s="91" t="s">
        <v>250</v>
      </c>
      <c r="C9" s="103">
        <v>200</v>
      </c>
      <c r="D9" s="103">
        <v>5651</v>
      </c>
      <c r="E9" s="103">
        <v>6515</v>
      </c>
      <c r="F9" s="104">
        <v>1.1528932932224385</v>
      </c>
      <c r="G9" s="103">
        <v>196</v>
      </c>
      <c r="H9" s="103">
        <v>5637</v>
      </c>
      <c r="I9" s="103">
        <v>6678</v>
      </c>
      <c r="J9" s="104">
        <v>1.1846726982437468</v>
      </c>
      <c r="K9" s="105">
        <v>0.02040816326530612</v>
      </c>
      <c r="L9" s="105">
        <v>0.002483590562355863</v>
      </c>
      <c r="M9" s="106">
        <v>-0.02440850554058101</v>
      </c>
    </row>
    <row r="10" spans="2:13" ht="11.25">
      <c r="B10" s="91" t="s">
        <v>44</v>
      </c>
      <c r="C10" s="103">
        <v>137</v>
      </c>
      <c r="D10" s="103">
        <v>7386</v>
      </c>
      <c r="E10" s="103">
        <v>6451</v>
      </c>
      <c r="F10" s="104">
        <v>0.8734091524505821</v>
      </c>
      <c r="G10" s="103">
        <v>134</v>
      </c>
      <c r="H10" s="103">
        <v>7505</v>
      </c>
      <c r="I10" s="103">
        <v>6911</v>
      </c>
      <c r="J10" s="104">
        <v>0.920852764823451</v>
      </c>
      <c r="K10" s="105">
        <v>0.022388059701492536</v>
      </c>
      <c r="L10" s="105">
        <v>-0.01585609593604264</v>
      </c>
      <c r="M10" s="106">
        <v>-0.0665605556359427</v>
      </c>
    </row>
    <row r="11" spans="2:13" ht="11.25">
      <c r="B11" s="91" t="s">
        <v>45</v>
      </c>
      <c r="C11" s="103">
        <v>119</v>
      </c>
      <c r="D11" s="103">
        <v>7576</v>
      </c>
      <c r="E11" s="103">
        <v>5454</v>
      </c>
      <c r="F11" s="104">
        <v>0.7199049630411827</v>
      </c>
      <c r="G11" s="103">
        <v>120</v>
      </c>
      <c r="H11" s="103">
        <v>7785</v>
      </c>
      <c r="I11" s="103">
        <v>5791</v>
      </c>
      <c r="J11" s="104">
        <v>0.7438664097623635</v>
      </c>
      <c r="K11" s="105">
        <v>-0.008333333333333333</v>
      </c>
      <c r="L11" s="105">
        <v>-0.02684649967886962</v>
      </c>
      <c r="M11" s="106">
        <v>-0.05819374892073908</v>
      </c>
    </row>
    <row r="12" spans="2:13" ht="11.25">
      <c r="B12" s="92" t="s">
        <v>219</v>
      </c>
      <c r="C12" s="99">
        <v>1569</v>
      </c>
      <c r="D12" s="99">
        <v>50164</v>
      </c>
      <c r="E12" s="99">
        <v>13950</v>
      </c>
      <c r="F12" s="100">
        <v>0.27808787178055977</v>
      </c>
      <c r="G12" s="99">
        <v>1451</v>
      </c>
      <c r="H12" s="99">
        <v>43556</v>
      </c>
      <c r="I12" s="99">
        <v>12423</v>
      </c>
      <c r="J12" s="100">
        <v>0.28521902837726143</v>
      </c>
      <c r="K12" s="101">
        <v>0.08132322536181943</v>
      </c>
      <c r="L12" s="101">
        <v>0.15171273762512627</v>
      </c>
      <c r="M12" s="102">
        <v>0.12291716976575706</v>
      </c>
    </row>
    <row r="13" spans="2:13" ht="11.25">
      <c r="B13" s="90" t="s">
        <v>46</v>
      </c>
      <c r="C13" s="99">
        <v>6246</v>
      </c>
      <c r="D13" s="99">
        <v>281651</v>
      </c>
      <c r="E13" s="99">
        <v>147084</v>
      </c>
      <c r="F13" s="100">
        <v>0.5222207625749598</v>
      </c>
      <c r="G13" s="99">
        <v>5905</v>
      </c>
      <c r="H13" s="99">
        <v>267313</v>
      </c>
      <c r="I13" s="99">
        <v>134407</v>
      </c>
      <c r="J13" s="100">
        <v>0.5028075701518445</v>
      </c>
      <c r="K13" s="101">
        <v>0.05774767146486029</v>
      </c>
      <c r="L13" s="101">
        <v>0.0536374961187821</v>
      </c>
      <c r="M13" s="102">
        <v>0.0943180042706109</v>
      </c>
    </row>
    <row r="14" spans="2:13" ht="11.25">
      <c r="B14" s="91" t="s">
        <v>251</v>
      </c>
      <c r="C14" s="103">
        <v>1419</v>
      </c>
      <c r="D14" s="103">
        <v>119360</v>
      </c>
      <c r="E14" s="103">
        <v>25486</v>
      </c>
      <c r="F14" s="104">
        <v>0.21352211796246648</v>
      </c>
      <c r="G14" s="103">
        <v>1444</v>
      </c>
      <c r="H14" s="103">
        <v>116016</v>
      </c>
      <c r="I14" s="103">
        <v>24797</v>
      </c>
      <c r="J14" s="104">
        <v>0.21373776030892291</v>
      </c>
      <c r="K14" s="105">
        <v>-0.01731301939058172</v>
      </c>
      <c r="L14" s="105">
        <v>0.028823610536477726</v>
      </c>
      <c r="M14" s="106">
        <v>0.027785619228132434</v>
      </c>
    </row>
    <row r="15" spans="2:13" ht="11.25">
      <c r="B15" s="91" t="s">
        <v>0</v>
      </c>
      <c r="C15" s="103">
        <v>150</v>
      </c>
      <c r="D15" s="103">
        <v>10968</v>
      </c>
      <c r="E15" s="103">
        <v>3828</v>
      </c>
      <c r="F15" s="104">
        <v>0.3490153172866521</v>
      </c>
      <c r="G15" s="103">
        <v>131</v>
      </c>
      <c r="H15" s="103">
        <v>11015</v>
      </c>
      <c r="I15" s="103">
        <v>3816</v>
      </c>
      <c r="J15" s="104">
        <v>0.34643667725828414</v>
      </c>
      <c r="K15" s="105">
        <v>0.1450381679389313</v>
      </c>
      <c r="L15" s="105">
        <v>-0.004266908760780753</v>
      </c>
      <c r="M15" s="106">
        <v>0.0031446540880503146</v>
      </c>
    </row>
    <row r="16" spans="2:13" ht="11.25">
      <c r="B16" s="93" t="s">
        <v>1</v>
      </c>
      <c r="C16" s="103">
        <v>4477</v>
      </c>
      <c r="D16" s="103">
        <v>146610</v>
      </c>
      <c r="E16" s="103">
        <v>116527</v>
      </c>
      <c r="F16" s="104">
        <v>0.7948093581611076</v>
      </c>
      <c r="G16" s="103">
        <v>4144</v>
      </c>
      <c r="H16" s="103">
        <v>135366</v>
      </c>
      <c r="I16" s="103">
        <v>104436</v>
      </c>
      <c r="J16" s="104">
        <v>0.7715083551261026</v>
      </c>
      <c r="K16" s="105">
        <v>0.08035714285714286</v>
      </c>
      <c r="L16" s="105">
        <v>0.0830636939851957</v>
      </c>
      <c r="M16" s="106">
        <v>0.11577425408862844</v>
      </c>
    </row>
    <row r="17" spans="2:13" ht="11.25">
      <c r="B17" s="94" t="s">
        <v>214</v>
      </c>
      <c r="C17" s="107">
        <v>1239</v>
      </c>
      <c r="D17" s="107">
        <v>50103</v>
      </c>
      <c r="E17" s="107">
        <v>7312</v>
      </c>
      <c r="F17" s="108">
        <v>0.14593936490828893</v>
      </c>
      <c r="G17" s="107">
        <v>1122</v>
      </c>
      <c r="H17" s="107">
        <v>45447</v>
      </c>
      <c r="I17" s="107">
        <v>6731</v>
      </c>
      <c r="J17" s="108">
        <v>0.14810658569322507</v>
      </c>
      <c r="K17" s="109">
        <v>0.10427807486631016</v>
      </c>
      <c r="L17" s="109">
        <v>0.10244900653508482</v>
      </c>
      <c r="M17" s="110">
        <v>0.08631704055860942</v>
      </c>
    </row>
    <row r="18" spans="2:13" ht="130.5" customHeight="1">
      <c r="B18" s="138" t="s">
        <v>252</v>
      </c>
      <c r="C18" s="139"/>
      <c r="D18" s="139"/>
      <c r="E18" s="139"/>
      <c r="F18" s="139"/>
      <c r="G18" s="139"/>
      <c r="H18" s="139"/>
      <c r="I18" s="139"/>
      <c r="J18" s="139"/>
      <c r="K18" s="139"/>
      <c r="L18" s="139"/>
      <c r="M18" s="139"/>
    </row>
  </sheetData>
  <sheetProtection/>
  <mergeCells count="5">
    <mergeCell ref="B18:M18"/>
    <mergeCell ref="B3:B4"/>
    <mergeCell ref="C3:F3"/>
    <mergeCell ref="G3:J3"/>
    <mergeCell ref="K3:M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H40"/>
  <sheetViews>
    <sheetView showGridLines="0" zoomScalePageLayoutView="0" workbookViewId="0" topLeftCell="A1">
      <selection activeCell="A1" sqref="A1"/>
    </sheetView>
  </sheetViews>
  <sheetFormatPr defaultColWidth="11.421875" defaultRowHeight="15"/>
  <cols>
    <col min="1" max="1" width="3.7109375" style="21" customWidth="1"/>
    <col min="2" max="2" width="31.00390625" style="21" customWidth="1"/>
    <col min="3" max="4" width="11.421875" style="21" customWidth="1"/>
    <col min="5" max="6" width="9.28125" style="21" customWidth="1"/>
    <col min="7" max="8" width="7.57421875" style="21" customWidth="1"/>
    <col min="9" max="16384" width="11.421875" style="21" customWidth="1"/>
  </cols>
  <sheetData>
    <row r="1" ht="11.25">
      <c r="B1" s="22" t="s">
        <v>137</v>
      </c>
    </row>
    <row r="3" spans="2:8" ht="15.75" customHeight="1">
      <c r="B3" s="149" t="s">
        <v>17</v>
      </c>
      <c r="C3" s="154">
        <v>2014</v>
      </c>
      <c r="D3" s="154">
        <v>2010</v>
      </c>
      <c r="E3" s="131" t="s">
        <v>232</v>
      </c>
      <c r="F3" s="132"/>
      <c r="G3" s="131" t="s">
        <v>138</v>
      </c>
      <c r="H3" s="132"/>
    </row>
    <row r="4" spans="2:8" ht="21" customHeight="1">
      <c r="B4" s="135"/>
      <c r="C4" s="136"/>
      <c r="D4" s="136"/>
      <c r="E4" s="133"/>
      <c r="F4" s="134"/>
      <c r="G4" s="133"/>
      <c r="H4" s="134"/>
    </row>
    <row r="5" spans="2:8" ht="11.25">
      <c r="B5" s="150"/>
      <c r="C5" s="155"/>
      <c r="D5" s="155"/>
      <c r="E5" s="1" t="s">
        <v>115</v>
      </c>
      <c r="F5" s="2" t="s">
        <v>139</v>
      </c>
      <c r="G5" s="10">
        <v>2014</v>
      </c>
      <c r="H5" s="1">
        <v>2010</v>
      </c>
    </row>
    <row r="6" spans="2:8" ht="11.25">
      <c r="B6" s="55" t="s">
        <v>140</v>
      </c>
      <c r="C6" s="56"/>
      <c r="D6" s="27"/>
      <c r="E6" s="32"/>
      <c r="F6" s="70"/>
      <c r="G6" s="33"/>
      <c r="H6" s="68"/>
    </row>
    <row r="7" spans="2:8" ht="11.25">
      <c r="B7" s="43" t="s">
        <v>141</v>
      </c>
      <c r="C7" s="59">
        <v>317900</v>
      </c>
      <c r="D7" s="59">
        <v>305100</v>
      </c>
      <c r="E7" s="59">
        <v>12800</v>
      </c>
      <c r="F7" s="71">
        <v>0.04195345788266142</v>
      </c>
      <c r="G7" s="72"/>
      <c r="H7" s="54"/>
    </row>
    <row r="8" spans="2:8" ht="11.25">
      <c r="B8" s="43" t="s">
        <v>142</v>
      </c>
      <c r="C8" s="59">
        <v>245800</v>
      </c>
      <c r="D8" s="59">
        <v>231800</v>
      </c>
      <c r="E8" s="59">
        <v>14000</v>
      </c>
      <c r="F8" s="36">
        <v>0.06043221325971617</v>
      </c>
      <c r="G8" s="35">
        <v>100</v>
      </c>
      <c r="H8" s="35">
        <v>100</v>
      </c>
    </row>
    <row r="9" spans="2:8" ht="11.25">
      <c r="B9" s="7" t="s">
        <v>233</v>
      </c>
      <c r="C9" s="59">
        <v>123300</v>
      </c>
      <c r="D9" s="59">
        <v>115100</v>
      </c>
      <c r="E9" s="59">
        <v>8200</v>
      </c>
      <c r="F9" s="36">
        <v>0.07160858607803945</v>
      </c>
      <c r="G9" s="35">
        <v>50.164747996583</v>
      </c>
      <c r="H9" s="35">
        <v>49.635508777983866</v>
      </c>
    </row>
    <row r="10" spans="2:8" ht="11.25">
      <c r="B10" s="37" t="s">
        <v>143</v>
      </c>
      <c r="C10" s="62">
        <v>36900</v>
      </c>
      <c r="D10" s="80">
        <v>31900</v>
      </c>
      <c r="E10" s="62">
        <v>5000</v>
      </c>
      <c r="F10" s="38">
        <v>0.1561618062088429</v>
      </c>
      <c r="G10" s="39">
        <v>14.998169466704633</v>
      </c>
      <c r="H10" s="39">
        <v>13.755769313721261</v>
      </c>
    </row>
    <row r="11" spans="2:8" ht="11.25">
      <c r="B11" s="8" t="s">
        <v>144</v>
      </c>
      <c r="C11" s="62">
        <v>25400</v>
      </c>
      <c r="D11" s="62">
        <v>25000</v>
      </c>
      <c r="E11" s="62">
        <v>300</v>
      </c>
      <c r="F11" s="38">
        <v>0.013594562175129948</v>
      </c>
      <c r="G11" s="39">
        <v>10.312004230565838</v>
      </c>
      <c r="H11" s="39">
        <v>10.788077470560324</v>
      </c>
    </row>
    <row r="12" spans="2:8" ht="11.25">
      <c r="B12" s="8" t="s">
        <v>145</v>
      </c>
      <c r="C12" s="62">
        <v>18300</v>
      </c>
      <c r="D12" s="62">
        <v>17100</v>
      </c>
      <c r="E12" s="62">
        <v>1200</v>
      </c>
      <c r="F12" s="38">
        <v>0.07067757009345794</v>
      </c>
      <c r="G12" s="39">
        <v>7.460440141561242</v>
      </c>
      <c r="H12" s="39">
        <v>7.384721563214425</v>
      </c>
    </row>
    <row r="13" spans="2:8" ht="11.25">
      <c r="B13" s="8" t="s">
        <v>146</v>
      </c>
      <c r="C13" s="62">
        <v>13800</v>
      </c>
      <c r="D13" s="62">
        <v>13600</v>
      </c>
      <c r="E13" s="62">
        <v>200</v>
      </c>
      <c r="F13" s="38">
        <v>0.01763409257898604</v>
      </c>
      <c r="G13" s="39">
        <v>5.629906846194524</v>
      </c>
      <c r="H13" s="39">
        <v>5.870681102532028</v>
      </c>
    </row>
    <row r="14" spans="2:8" ht="11.25">
      <c r="B14" s="40" t="s">
        <v>147</v>
      </c>
      <c r="C14" s="59">
        <v>41500</v>
      </c>
      <c r="D14" s="59">
        <v>37600</v>
      </c>
      <c r="E14" s="59">
        <v>3900</v>
      </c>
      <c r="F14" s="36">
        <v>0.10425531914893617</v>
      </c>
      <c r="G14" s="35">
        <v>16.889720538583575</v>
      </c>
      <c r="H14" s="35">
        <v>16.2187810033214</v>
      </c>
    </row>
    <row r="15" spans="2:8" ht="11.25">
      <c r="B15" s="6" t="s">
        <v>148</v>
      </c>
      <c r="C15" s="62">
        <v>18600</v>
      </c>
      <c r="D15" s="62">
        <v>15300</v>
      </c>
      <c r="E15" s="62">
        <v>3300</v>
      </c>
      <c r="F15" s="38">
        <v>0.21685173089483997</v>
      </c>
      <c r="G15" s="39">
        <v>7.578407842818208</v>
      </c>
      <c r="H15" s="39">
        <v>6.603977052150283</v>
      </c>
    </row>
    <row r="16" spans="2:8" ht="11.25">
      <c r="B16" s="6" t="s">
        <v>149</v>
      </c>
      <c r="C16" s="62">
        <v>4800</v>
      </c>
      <c r="D16" s="62">
        <v>4700</v>
      </c>
      <c r="E16" s="62">
        <v>100</v>
      </c>
      <c r="F16" s="38">
        <v>0.029850746268656716</v>
      </c>
      <c r="G16" s="39">
        <v>1.9647724036936094</v>
      </c>
      <c r="H16" s="39">
        <v>2.0230341198291852</v>
      </c>
    </row>
    <row r="17" spans="2:8" ht="11.25">
      <c r="B17" s="6" t="s">
        <v>150</v>
      </c>
      <c r="C17" s="62">
        <v>8300</v>
      </c>
      <c r="D17" s="62">
        <v>7000</v>
      </c>
      <c r="E17" s="62">
        <v>1300</v>
      </c>
      <c r="F17" s="38">
        <v>0.18741058655221746</v>
      </c>
      <c r="G17" s="39">
        <v>3.376316967009722</v>
      </c>
      <c r="H17" s="39">
        <v>3.0151404046068238</v>
      </c>
    </row>
    <row r="18" spans="2:8" ht="11.25">
      <c r="B18" s="6" t="s">
        <v>151</v>
      </c>
      <c r="C18" s="62">
        <v>2900</v>
      </c>
      <c r="D18" s="62">
        <v>2700</v>
      </c>
      <c r="E18" s="62">
        <v>200</v>
      </c>
      <c r="F18" s="38">
        <v>0.08921933085501858</v>
      </c>
      <c r="G18" s="39">
        <v>1.1878127161046252</v>
      </c>
      <c r="H18" s="39">
        <v>1.1603330026312384</v>
      </c>
    </row>
    <row r="19" spans="2:8" ht="11.25">
      <c r="B19" s="7" t="s">
        <v>152</v>
      </c>
      <c r="C19" s="59">
        <v>1500</v>
      </c>
      <c r="D19" s="59">
        <v>1600</v>
      </c>
      <c r="E19" s="59">
        <v>-100</v>
      </c>
      <c r="F19" s="36">
        <v>-0.0379746835443038</v>
      </c>
      <c r="G19" s="35">
        <v>0.6223813204246837</v>
      </c>
      <c r="H19" s="35">
        <v>0.681533882586378</v>
      </c>
    </row>
    <row r="20" spans="2:8" ht="11.25">
      <c r="B20" s="8" t="s">
        <v>153</v>
      </c>
      <c r="C20" s="62">
        <v>800</v>
      </c>
      <c r="D20" s="62">
        <v>800</v>
      </c>
      <c r="E20" s="62">
        <v>-100</v>
      </c>
      <c r="F20" s="38">
        <v>-0.07407407407407407</v>
      </c>
      <c r="G20" s="39">
        <v>0.3050888825611195</v>
      </c>
      <c r="H20" s="39">
        <v>0.3493939524651684</v>
      </c>
    </row>
    <row r="21" spans="2:8" ht="11.25">
      <c r="B21" s="8" t="s">
        <v>154</v>
      </c>
      <c r="C21" s="62">
        <v>400</v>
      </c>
      <c r="D21" s="62">
        <v>400</v>
      </c>
      <c r="E21" s="62" t="s">
        <v>155</v>
      </c>
      <c r="F21" s="38">
        <v>0.047619047619047616</v>
      </c>
      <c r="G21" s="39">
        <v>0.1749176260017085</v>
      </c>
      <c r="H21" s="39">
        <v>0.18116723461156883</v>
      </c>
    </row>
    <row r="22" spans="2:8" ht="22.5">
      <c r="B22" s="7" t="s">
        <v>156</v>
      </c>
      <c r="C22" s="59">
        <v>22500</v>
      </c>
      <c r="D22" s="59">
        <v>22200</v>
      </c>
      <c r="E22" s="59">
        <v>300</v>
      </c>
      <c r="F22" s="36">
        <v>0.013489208633093525</v>
      </c>
      <c r="G22" s="35">
        <v>9.16893788390351</v>
      </c>
      <c r="H22" s="35">
        <v>9.593236423241168</v>
      </c>
    </row>
    <row r="23" spans="2:8" ht="22.5">
      <c r="B23" s="8" t="s">
        <v>157</v>
      </c>
      <c r="C23" s="62">
        <v>9700</v>
      </c>
      <c r="D23" s="62">
        <v>10800</v>
      </c>
      <c r="E23" s="62">
        <v>-1000</v>
      </c>
      <c r="F23" s="38">
        <v>-0.09488372093023256</v>
      </c>
      <c r="G23" s="39">
        <v>3.9539519179921085</v>
      </c>
      <c r="H23" s="39">
        <v>4.637018504938964</v>
      </c>
    </row>
    <row r="24" spans="2:8" ht="11.25">
      <c r="B24" s="8" t="s">
        <v>158</v>
      </c>
      <c r="C24" s="62">
        <v>4300</v>
      </c>
      <c r="D24" s="62">
        <v>4500</v>
      </c>
      <c r="E24" s="62">
        <v>-200</v>
      </c>
      <c r="F24" s="38">
        <v>-0.04194260485651214</v>
      </c>
      <c r="G24" s="39">
        <v>1.7654476670870116</v>
      </c>
      <c r="H24" s="39">
        <v>1.9540180304533492</v>
      </c>
    </row>
    <row r="25" spans="2:8" ht="22.5">
      <c r="B25" s="8" t="s">
        <v>159</v>
      </c>
      <c r="C25" s="62">
        <v>3400</v>
      </c>
      <c r="D25" s="62">
        <v>2800</v>
      </c>
      <c r="E25" s="62">
        <v>600</v>
      </c>
      <c r="F25" s="38">
        <v>0.20503597122302158</v>
      </c>
      <c r="G25" s="39">
        <v>1.3627303421063337</v>
      </c>
      <c r="H25" s="39">
        <v>1.199154552905146</v>
      </c>
    </row>
    <row r="26" spans="2:8" ht="11.25">
      <c r="B26" s="7" t="s">
        <v>160</v>
      </c>
      <c r="C26" s="59">
        <v>12800</v>
      </c>
      <c r="D26" s="59">
        <v>9600</v>
      </c>
      <c r="E26" s="59">
        <v>3200</v>
      </c>
      <c r="F26" s="36">
        <v>0.32882414151925077</v>
      </c>
      <c r="G26" s="35">
        <v>5.194646707073995</v>
      </c>
      <c r="H26" s="35">
        <v>4.145278868136134</v>
      </c>
    </row>
    <row r="27" spans="2:8" ht="11.25">
      <c r="B27" s="8" t="s">
        <v>161</v>
      </c>
      <c r="C27" s="62">
        <v>5500</v>
      </c>
      <c r="D27" s="62">
        <v>5000</v>
      </c>
      <c r="E27" s="62">
        <v>400</v>
      </c>
      <c r="F27" s="38">
        <v>0.08764940239043825</v>
      </c>
      <c r="G27" s="39">
        <v>2.22104706504495</v>
      </c>
      <c r="H27" s="39">
        <v>2.165379804166846</v>
      </c>
    </row>
    <row r="28" spans="2:8" ht="22.5">
      <c r="B28" s="8" t="s">
        <v>162</v>
      </c>
      <c r="C28" s="62">
        <v>2800</v>
      </c>
      <c r="D28" s="62">
        <v>1100</v>
      </c>
      <c r="E28" s="62">
        <v>1700</v>
      </c>
      <c r="F28" s="38">
        <v>1.5794392523364487</v>
      </c>
      <c r="G28" s="39">
        <v>1.1227270878249196</v>
      </c>
      <c r="H28" s="39">
        <v>0.4615450977009016</v>
      </c>
    </row>
    <row r="29" spans="2:8" ht="11.25">
      <c r="B29" s="7" t="s">
        <v>163</v>
      </c>
      <c r="C29" s="59">
        <v>37800</v>
      </c>
      <c r="D29" s="59">
        <v>39200</v>
      </c>
      <c r="E29" s="59">
        <v>-1400</v>
      </c>
      <c r="F29" s="36">
        <v>-0.03545918367346939</v>
      </c>
      <c r="G29" s="35">
        <v>15.380547532847903</v>
      </c>
      <c r="H29" s="35">
        <v>16.908941897079757</v>
      </c>
    </row>
    <row r="30" spans="2:8" ht="11.25">
      <c r="B30" s="8" t="s">
        <v>164</v>
      </c>
      <c r="C30" s="62">
        <v>17100</v>
      </c>
      <c r="D30" s="62">
        <v>18500</v>
      </c>
      <c r="E30" s="62">
        <v>-1400</v>
      </c>
      <c r="F30" s="38">
        <v>-0.07405405405405406</v>
      </c>
      <c r="G30" s="39">
        <v>6.968230077695969</v>
      </c>
      <c r="H30" s="39">
        <v>7.979985334081007</v>
      </c>
    </row>
    <row r="31" spans="2:8" ht="11.25">
      <c r="B31" s="8" t="s">
        <v>165</v>
      </c>
      <c r="C31" s="62">
        <v>8600</v>
      </c>
      <c r="D31" s="62">
        <v>9000</v>
      </c>
      <c r="E31" s="62">
        <v>-400</v>
      </c>
      <c r="F31" s="38">
        <v>-0.048834628190899</v>
      </c>
      <c r="G31" s="39">
        <v>3.486148964731725</v>
      </c>
      <c r="H31" s="39">
        <v>3.88646853297675</v>
      </c>
    </row>
    <row r="32" spans="2:8" ht="22.5">
      <c r="B32" s="40" t="s">
        <v>166</v>
      </c>
      <c r="C32" s="59">
        <v>4700</v>
      </c>
      <c r="D32" s="59">
        <v>6000</v>
      </c>
      <c r="E32" s="59">
        <v>-1300</v>
      </c>
      <c r="F32" s="36">
        <v>-0.21797004991680533</v>
      </c>
      <c r="G32" s="35">
        <v>1.9118903307163488</v>
      </c>
      <c r="H32" s="35">
        <v>2.5924168571798303</v>
      </c>
    </row>
    <row r="33" spans="2:8" ht="11.25">
      <c r="B33" s="26" t="s">
        <v>167</v>
      </c>
      <c r="C33" s="65">
        <v>2100</v>
      </c>
      <c r="D33" s="65">
        <v>600</v>
      </c>
      <c r="E33" s="65">
        <v>1500</v>
      </c>
      <c r="F33" s="41">
        <v>2.338709677419355</v>
      </c>
      <c r="G33" s="42">
        <v>0.8420453158686898</v>
      </c>
      <c r="H33" s="42">
        <v>0.2674373463313635</v>
      </c>
    </row>
    <row r="35" ht="11.25">
      <c r="B35" s="21" t="s">
        <v>168</v>
      </c>
    </row>
    <row r="36" ht="11.25">
      <c r="B36" s="21" t="s">
        <v>169</v>
      </c>
    </row>
    <row r="37" ht="11.25">
      <c r="B37" s="21" t="s">
        <v>170</v>
      </c>
    </row>
    <row r="38" ht="11.25">
      <c r="B38" s="21" t="s">
        <v>171</v>
      </c>
    </row>
    <row r="39" ht="11.25">
      <c r="B39" s="46" t="s">
        <v>220</v>
      </c>
    </row>
    <row r="40" ht="11.25">
      <c r="B40" s="46" t="s">
        <v>230</v>
      </c>
    </row>
  </sheetData>
  <sheetProtection/>
  <mergeCells count="5">
    <mergeCell ref="G3:H4"/>
    <mergeCell ref="B3:B5"/>
    <mergeCell ref="C3:C5"/>
    <mergeCell ref="D3:D5"/>
    <mergeCell ref="E3:F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sheetPr>
    <pageSetUpPr fitToPage="1"/>
  </sheetPr>
  <dimension ref="B1:H20"/>
  <sheetViews>
    <sheetView showGridLines="0" zoomScalePageLayoutView="0" workbookViewId="0" topLeftCell="A1">
      <selection activeCell="A1" sqref="A1"/>
    </sheetView>
  </sheetViews>
  <sheetFormatPr defaultColWidth="11.421875" defaultRowHeight="15"/>
  <cols>
    <col min="1" max="1" width="3.7109375" style="21" customWidth="1"/>
    <col min="2" max="2" width="38.00390625" style="21" customWidth="1"/>
    <col min="3" max="6" width="10.28125" style="21" customWidth="1"/>
    <col min="7" max="8" width="9.8515625" style="21" customWidth="1"/>
    <col min="9" max="16384" width="11.421875" style="21" customWidth="1"/>
  </cols>
  <sheetData>
    <row r="1" ht="11.25">
      <c r="B1" s="22" t="s">
        <v>172</v>
      </c>
    </row>
    <row r="3" spans="2:8" ht="15.75" customHeight="1">
      <c r="B3" s="149" t="s">
        <v>173</v>
      </c>
      <c r="C3" s="154">
        <v>2014</v>
      </c>
      <c r="D3" s="154">
        <v>2010</v>
      </c>
      <c r="E3" s="131" t="s">
        <v>174</v>
      </c>
      <c r="F3" s="132"/>
      <c r="G3" s="131" t="s">
        <v>138</v>
      </c>
      <c r="H3" s="132"/>
    </row>
    <row r="4" spans="2:8" ht="11.25">
      <c r="B4" s="135"/>
      <c r="C4" s="136"/>
      <c r="D4" s="136"/>
      <c r="E4" s="133"/>
      <c r="F4" s="134"/>
      <c r="G4" s="133"/>
      <c r="H4" s="134"/>
    </row>
    <row r="5" spans="2:8" ht="11.25">
      <c r="B5" s="150"/>
      <c r="C5" s="155"/>
      <c r="D5" s="155"/>
      <c r="E5" s="1" t="s">
        <v>115</v>
      </c>
      <c r="F5" s="2" t="s">
        <v>139</v>
      </c>
      <c r="G5" s="10">
        <v>2014</v>
      </c>
      <c r="H5" s="1">
        <v>2010</v>
      </c>
    </row>
    <row r="6" spans="2:8" ht="11.25">
      <c r="B6" s="55" t="s">
        <v>175</v>
      </c>
      <c r="C6" s="56">
        <v>317900</v>
      </c>
      <c r="D6" s="56">
        <v>305100</v>
      </c>
      <c r="E6" s="56">
        <v>12800</v>
      </c>
      <c r="F6" s="58">
        <v>0.04190417501155446</v>
      </c>
      <c r="G6" s="74">
        <v>100.01226951403285</v>
      </c>
      <c r="H6" s="74">
        <v>100.00753908029776</v>
      </c>
    </row>
    <row r="7" spans="2:8" ht="11.25">
      <c r="B7" s="8" t="s">
        <v>176</v>
      </c>
      <c r="C7" s="62">
        <v>29900</v>
      </c>
      <c r="D7" s="62">
        <v>30500</v>
      </c>
      <c r="E7" s="62">
        <v>-600</v>
      </c>
      <c r="F7" s="64">
        <v>-0.019983619983619985</v>
      </c>
      <c r="G7" s="39">
        <v>9.406627425195289</v>
      </c>
      <c r="H7" s="39">
        <v>9.99747604703075</v>
      </c>
    </row>
    <row r="8" spans="2:8" ht="11.25">
      <c r="B8" s="8" t="s">
        <v>177</v>
      </c>
      <c r="C8" s="62">
        <v>1300</v>
      </c>
      <c r="D8" s="62">
        <v>1300</v>
      </c>
      <c r="E8" s="62" t="s">
        <v>155</v>
      </c>
      <c r="F8" s="64">
        <v>0.0104</v>
      </c>
      <c r="G8" s="39" t="s">
        <v>178</v>
      </c>
      <c r="H8" s="39" t="s">
        <v>178</v>
      </c>
    </row>
    <row r="9" spans="2:8" ht="11.25">
      <c r="B9" s="8" t="s">
        <v>179</v>
      </c>
      <c r="C9" s="62">
        <v>8000</v>
      </c>
      <c r="D9" s="62">
        <v>8000</v>
      </c>
      <c r="E9" s="62">
        <v>-100</v>
      </c>
      <c r="F9" s="64">
        <v>-0.006223549912870301</v>
      </c>
      <c r="G9" s="39">
        <v>2.516823391356599</v>
      </c>
      <c r="H9" s="39">
        <v>2.62228879922118</v>
      </c>
    </row>
    <row r="10" spans="2:8" ht="11.25">
      <c r="B10" s="8" t="s">
        <v>180</v>
      </c>
      <c r="C10" s="62">
        <v>8600</v>
      </c>
      <c r="D10" s="62">
        <v>9300</v>
      </c>
      <c r="E10" s="62">
        <v>-700</v>
      </c>
      <c r="F10" s="64">
        <v>-0.0732961851693099</v>
      </c>
      <c r="G10" s="39">
        <v>2.705585145708344</v>
      </c>
      <c r="H10" s="39">
        <v>3.048410729094622</v>
      </c>
    </row>
    <row r="11" spans="2:8" ht="11.25">
      <c r="B11" s="8" t="s">
        <v>181</v>
      </c>
      <c r="C11" s="62">
        <v>260800</v>
      </c>
      <c r="D11" s="62">
        <v>247900</v>
      </c>
      <c r="E11" s="62">
        <v>12800</v>
      </c>
      <c r="F11" s="64">
        <v>0.05177156778908985</v>
      </c>
      <c r="G11" s="39">
        <v>82.04844255822513</v>
      </c>
      <c r="H11" s="39">
        <v>81.25817416586632</v>
      </c>
    </row>
    <row r="12" spans="2:8" ht="11.25">
      <c r="B12" s="8" t="s">
        <v>182</v>
      </c>
      <c r="C12" s="62">
        <v>400</v>
      </c>
      <c r="D12" s="62">
        <v>400</v>
      </c>
      <c r="E12" s="62">
        <v>-100</v>
      </c>
      <c r="F12" s="64">
        <v>-0.13513513513513514</v>
      </c>
      <c r="G12" s="39" t="s">
        <v>178</v>
      </c>
      <c r="H12" s="39" t="s">
        <v>178</v>
      </c>
    </row>
    <row r="13" spans="2:8" ht="11.25">
      <c r="B13" s="8" t="s">
        <v>183</v>
      </c>
      <c r="C13" s="62">
        <v>100</v>
      </c>
      <c r="D13" s="62">
        <v>100</v>
      </c>
      <c r="E13" s="62" t="s">
        <v>155</v>
      </c>
      <c r="F13" s="64">
        <v>0.3950617283950617</v>
      </c>
      <c r="G13" s="39" t="s">
        <v>178</v>
      </c>
      <c r="H13" s="39" t="s">
        <v>178</v>
      </c>
    </row>
    <row r="14" spans="2:8" ht="11.25">
      <c r="B14" s="8" t="s">
        <v>184</v>
      </c>
      <c r="C14" s="62">
        <v>1300</v>
      </c>
      <c r="D14" s="62">
        <v>2200</v>
      </c>
      <c r="E14" s="62">
        <v>-900</v>
      </c>
      <c r="F14" s="64">
        <v>-0.4123665480427046</v>
      </c>
      <c r="G14" s="39" t="s">
        <v>178</v>
      </c>
      <c r="H14" s="39">
        <v>0.7211294197858246</v>
      </c>
    </row>
    <row r="15" spans="2:8" ht="11.25">
      <c r="B15" s="8" t="s">
        <v>185</v>
      </c>
      <c r="C15" s="62">
        <v>6100</v>
      </c>
      <c r="D15" s="62">
        <v>4600</v>
      </c>
      <c r="E15" s="62">
        <v>1500</v>
      </c>
      <c r="F15" s="64">
        <v>0.3213128913841503</v>
      </c>
      <c r="G15" s="39">
        <v>1.919077835909407</v>
      </c>
      <c r="H15" s="39">
        <v>1.5078160595521786</v>
      </c>
    </row>
    <row r="16" spans="2:8" ht="11.25">
      <c r="B16" s="8" t="s">
        <v>186</v>
      </c>
      <c r="C16" s="62">
        <v>400</v>
      </c>
      <c r="D16" s="62">
        <v>400</v>
      </c>
      <c r="E16" s="62" t="s">
        <v>155</v>
      </c>
      <c r="F16" s="64">
        <v>-0.09975062344139651</v>
      </c>
      <c r="G16" s="39" t="s">
        <v>178</v>
      </c>
      <c r="H16" s="39" t="s">
        <v>178</v>
      </c>
    </row>
    <row r="17" spans="2:8" ht="11.25">
      <c r="B17" s="34" t="s">
        <v>167</v>
      </c>
      <c r="C17" s="83">
        <v>1000</v>
      </c>
      <c r="D17" s="83">
        <v>200</v>
      </c>
      <c r="E17" s="83">
        <v>800</v>
      </c>
      <c r="F17" s="84">
        <v>3.655813953488372</v>
      </c>
      <c r="G17" s="20">
        <v>0.3146029239195749</v>
      </c>
      <c r="H17" s="20">
        <v>0.0655572199805295</v>
      </c>
    </row>
    <row r="19" ht="11.25">
      <c r="B19" s="46" t="s">
        <v>220</v>
      </c>
    </row>
    <row r="20" ht="11.25">
      <c r="B20" s="46" t="s">
        <v>231</v>
      </c>
    </row>
  </sheetData>
  <sheetProtection/>
  <mergeCells count="5">
    <mergeCell ref="G3:H4"/>
    <mergeCell ref="B3:B5"/>
    <mergeCell ref="C3:C5"/>
    <mergeCell ref="D3:D5"/>
    <mergeCell ref="E3:F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B1:L24"/>
  <sheetViews>
    <sheetView showGridLines="0" zoomScalePageLayoutView="0" workbookViewId="0" topLeftCell="A1">
      <selection activeCell="A1" sqref="A1"/>
    </sheetView>
  </sheetViews>
  <sheetFormatPr defaultColWidth="11.421875" defaultRowHeight="15"/>
  <cols>
    <col min="1" max="1" width="3.7109375" style="21" customWidth="1"/>
    <col min="2" max="2" width="47.57421875" style="21" customWidth="1"/>
    <col min="3" max="4" width="11.421875" style="21" customWidth="1"/>
    <col min="5" max="10" width="7.7109375" style="21" customWidth="1"/>
    <col min="11" max="16384" width="11.421875" style="21" customWidth="1"/>
  </cols>
  <sheetData>
    <row r="1" ht="11.25">
      <c r="B1" s="22" t="s">
        <v>225</v>
      </c>
    </row>
    <row r="3" spans="2:10" ht="11.25">
      <c r="B3" s="149" t="s">
        <v>41</v>
      </c>
      <c r="C3" s="157" t="s">
        <v>226</v>
      </c>
      <c r="D3" s="157"/>
      <c r="E3" s="157" t="s">
        <v>187</v>
      </c>
      <c r="F3" s="157"/>
      <c r="G3" s="157"/>
      <c r="H3" s="157"/>
      <c r="I3" s="157"/>
      <c r="J3" s="157"/>
    </row>
    <row r="4" spans="2:11" ht="15" customHeight="1">
      <c r="B4" s="135"/>
      <c r="C4" s="154">
        <v>2014</v>
      </c>
      <c r="D4" s="154">
        <v>2010</v>
      </c>
      <c r="E4" s="157">
        <v>2014</v>
      </c>
      <c r="F4" s="157"/>
      <c r="G4" s="157"/>
      <c r="H4" s="157">
        <v>2010</v>
      </c>
      <c r="I4" s="157"/>
      <c r="J4" s="157"/>
      <c r="K4" s="28"/>
    </row>
    <row r="5" spans="2:11" ht="15" customHeight="1">
      <c r="B5" s="150"/>
      <c r="C5" s="155"/>
      <c r="D5" s="155"/>
      <c r="E5" s="9" t="s">
        <v>188</v>
      </c>
      <c r="F5" s="9" t="s">
        <v>189</v>
      </c>
      <c r="G5" s="9" t="s">
        <v>190</v>
      </c>
      <c r="H5" s="9" t="s">
        <v>188</v>
      </c>
      <c r="I5" s="9" t="s">
        <v>189</v>
      </c>
      <c r="J5" s="9" t="s">
        <v>190</v>
      </c>
      <c r="K5" s="28"/>
    </row>
    <row r="6" spans="2:11" ht="11.25">
      <c r="B6" s="13" t="s">
        <v>34</v>
      </c>
      <c r="C6" s="74">
        <v>43.708782</v>
      </c>
      <c r="D6" s="74">
        <v>43.2849</v>
      </c>
      <c r="E6" s="14">
        <v>3</v>
      </c>
      <c r="F6" s="14">
        <v>6</v>
      </c>
      <c r="G6" s="14">
        <v>12</v>
      </c>
      <c r="H6" s="14">
        <v>2</v>
      </c>
      <c r="I6" s="14">
        <v>6</v>
      </c>
      <c r="J6" s="14">
        <v>11</v>
      </c>
      <c r="K6" s="28"/>
    </row>
    <row r="7" spans="2:11" ht="11.25">
      <c r="B7" s="17" t="s">
        <v>191</v>
      </c>
      <c r="C7" s="35">
        <v>44.0002568</v>
      </c>
      <c r="D7" s="35">
        <v>43.6296529</v>
      </c>
      <c r="E7" s="82">
        <v>3</v>
      </c>
      <c r="F7" s="82">
        <v>7</v>
      </c>
      <c r="G7" s="82">
        <v>13</v>
      </c>
      <c r="H7" s="53">
        <v>3</v>
      </c>
      <c r="I7" s="53">
        <v>7</v>
      </c>
      <c r="J7" s="53">
        <v>13</v>
      </c>
      <c r="K7" s="28"/>
    </row>
    <row r="8" spans="2:11" ht="11.25">
      <c r="B8" s="24" t="s">
        <v>227</v>
      </c>
      <c r="C8" s="39">
        <v>44.0998062</v>
      </c>
      <c r="D8" s="39">
        <v>43.7117296</v>
      </c>
      <c r="E8" s="15">
        <v>3</v>
      </c>
      <c r="F8" s="15">
        <v>7</v>
      </c>
      <c r="G8" s="15">
        <v>14</v>
      </c>
      <c r="H8" s="15">
        <v>3</v>
      </c>
      <c r="I8" s="15">
        <v>7</v>
      </c>
      <c r="J8" s="15">
        <v>14</v>
      </c>
      <c r="K8" s="28"/>
    </row>
    <row r="9" spans="2:11" ht="11.25">
      <c r="B9" s="24" t="s">
        <v>228</v>
      </c>
      <c r="C9" s="39">
        <v>38.4226388</v>
      </c>
      <c r="D9" s="39">
        <v>38.2658207</v>
      </c>
      <c r="E9" s="15">
        <v>1</v>
      </c>
      <c r="F9" s="15">
        <v>3</v>
      </c>
      <c r="G9" s="15">
        <v>4</v>
      </c>
      <c r="H9" s="15">
        <v>0</v>
      </c>
      <c r="I9" s="15">
        <v>1</v>
      </c>
      <c r="J9" s="15">
        <v>3</v>
      </c>
      <c r="K9" s="28"/>
    </row>
    <row r="10" spans="2:11" ht="11.25">
      <c r="B10" s="24" t="s">
        <v>192</v>
      </c>
      <c r="C10" s="39">
        <v>44.0038386</v>
      </c>
      <c r="D10" s="39">
        <v>43.5634928</v>
      </c>
      <c r="E10" s="15">
        <v>3</v>
      </c>
      <c r="F10" s="15">
        <v>6</v>
      </c>
      <c r="G10" s="15">
        <v>11</v>
      </c>
      <c r="H10" s="15">
        <v>2</v>
      </c>
      <c r="I10" s="15">
        <v>5</v>
      </c>
      <c r="J10" s="15">
        <v>10</v>
      </c>
      <c r="K10" s="28"/>
    </row>
    <row r="11" spans="2:11" ht="11.25">
      <c r="B11" s="17" t="s">
        <v>193</v>
      </c>
      <c r="C11" s="35">
        <v>43.5209206</v>
      </c>
      <c r="D11" s="35">
        <v>42.7849619</v>
      </c>
      <c r="E11" s="82">
        <v>3</v>
      </c>
      <c r="F11" s="82">
        <v>6</v>
      </c>
      <c r="G11" s="82">
        <v>11</v>
      </c>
      <c r="H11" s="53">
        <v>2</v>
      </c>
      <c r="I11" s="53">
        <v>5</v>
      </c>
      <c r="J11" s="53">
        <v>10</v>
      </c>
      <c r="K11" s="28"/>
    </row>
    <row r="12" spans="2:11" ht="11.25">
      <c r="B12" s="23" t="s">
        <v>229</v>
      </c>
      <c r="C12" s="39">
        <v>46.1347314</v>
      </c>
      <c r="D12" s="39">
        <v>45.3621927</v>
      </c>
      <c r="E12" s="15">
        <v>4</v>
      </c>
      <c r="F12" s="15">
        <v>8</v>
      </c>
      <c r="G12" s="15">
        <v>14</v>
      </c>
      <c r="H12" s="15">
        <v>3</v>
      </c>
      <c r="I12" s="15">
        <v>7</v>
      </c>
      <c r="J12" s="15">
        <v>13</v>
      </c>
      <c r="K12" s="28"/>
    </row>
    <row r="13" spans="2:11" ht="11.25">
      <c r="B13" s="23" t="s">
        <v>0</v>
      </c>
      <c r="C13" s="39">
        <v>47.1078785</v>
      </c>
      <c r="D13" s="39">
        <v>46.4655406</v>
      </c>
      <c r="E13" s="15">
        <v>4</v>
      </c>
      <c r="F13" s="15">
        <v>9</v>
      </c>
      <c r="G13" s="15">
        <v>15</v>
      </c>
      <c r="H13" s="15">
        <v>4</v>
      </c>
      <c r="I13" s="15">
        <v>9</v>
      </c>
      <c r="J13" s="15">
        <v>16</v>
      </c>
      <c r="K13" s="28"/>
    </row>
    <row r="14" spans="2:11" ht="11.25">
      <c r="B14" s="23" t="s">
        <v>1</v>
      </c>
      <c r="C14" s="39">
        <v>42.9293018</v>
      </c>
      <c r="D14" s="39">
        <v>42.1709824</v>
      </c>
      <c r="E14" s="15">
        <v>2</v>
      </c>
      <c r="F14" s="15">
        <v>5</v>
      </c>
      <c r="G14" s="15">
        <v>10</v>
      </c>
      <c r="H14" s="15">
        <v>2</v>
      </c>
      <c r="I14" s="15">
        <v>5</v>
      </c>
      <c r="J14" s="15">
        <v>10</v>
      </c>
      <c r="K14" s="28"/>
    </row>
    <row r="15" spans="2:11" ht="11.25">
      <c r="B15" s="24" t="s">
        <v>228</v>
      </c>
      <c r="C15" s="39">
        <v>42.2367392</v>
      </c>
      <c r="D15" s="39">
        <v>40.9160828</v>
      </c>
      <c r="E15" s="15">
        <v>2</v>
      </c>
      <c r="F15" s="15">
        <v>4</v>
      </c>
      <c r="G15" s="15">
        <v>7</v>
      </c>
      <c r="H15" s="15">
        <v>1</v>
      </c>
      <c r="I15" s="15">
        <v>3</v>
      </c>
      <c r="J15" s="15">
        <v>6</v>
      </c>
      <c r="K15" s="28"/>
    </row>
    <row r="16" spans="2:11" ht="11.25">
      <c r="B16" s="19" t="s">
        <v>194</v>
      </c>
      <c r="C16" s="20">
        <v>42.5270008</v>
      </c>
      <c r="D16" s="20">
        <v>41.5750772</v>
      </c>
      <c r="E16" s="30">
        <v>2</v>
      </c>
      <c r="F16" s="30">
        <v>5</v>
      </c>
      <c r="G16" s="30">
        <v>8</v>
      </c>
      <c r="H16" s="30">
        <v>1</v>
      </c>
      <c r="I16" s="30">
        <v>3</v>
      </c>
      <c r="J16" s="30">
        <v>6</v>
      </c>
      <c r="K16" s="28"/>
    </row>
    <row r="18" spans="2:12" ht="27" customHeight="1">
      <c r="B18" s="148" t="s">
        <v>195</v>
      </c>
      <c r="C18" s="148"/>
      <c r="D18" s="148"/>
      <c r="E18" s="148"/>
      <c r="F18" s="148"/>
      <c r="G18" s="148"/>
      <c r="H18" s="148"/>
      <c r="I18" s="148"/>
      <c r="J18" s="148"/>
      <c r="K18" s="148"/>
      <c r="L18" s="148"/>
    </row>
    <row r="19" ht="11.25">
      <c r="B19" s="12" t="s">
        <v>40</v>
      </c>
    </row>
    <row r="20" ht="11.25">
      <c r="B20" s="12" t="s">
        <v>49</v>
      </c>
    </row>
    <row r="21" ht="11.25">
      <c r="B21" s="12" t="s">
        <v>196</v>
      </c>
    </row>
    <row r="22" ht="11.25">
      <c r="B22" s="12" t="s">
        <v>51</v>
      </c>
    </row>
    <row r="23" ht="11.25">
      <c r="B23" s="46" t="s">
        <v>220</v>
      </c>
    </row>
    <row r="24" ht="11.25">
      <c r="B24" s="46" t="s">
        <v>230</v>
      </c>
    </row>
  </sheetData>
  <sheetProtection/>
  <mergeCells count="8">
    <mergeCell ref="B18:L18"/>
    <mergeCell ref="B3:B5"/>
    <mergeCell ref="C3:D3"/>
    <mergeCell ref="E3:J3"/>
    <mergeCell ref="C4:C5"/>
    <mergeCell ref="D4:D5"/>
    <mergeCell ref="E4:G4"/>
    <mergeCell ref="H4:J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sheetPr>
    <pageSetUpPr fitToPage="1"/>
  </sheetPr>
  <dimension ref="B1:I28"/>
  <sheetViews>
    <sheetView showGridLines="0" zoomScalePageLayoutView="0" workbookViewId="0" topLeftCell="A1">
      <selection activeCell="A1" sqref="A1"/>
    </sheetView>
  </sheetViews>
  <sheetFormatPr defaultColWidth="11.421875" defaultRowHeight="15"/>
  <cols>
    <col min="1" max="1" width="3.7109375" style="21" customWidth="1"/>
    <col min="2" max="2" width="41.28125" style="21" customWidth="1"/>
    <col min="3" max="5" width="7.140625" style="21" customWidth="1"/>
    <col min="6" max="6" width="9.00390625" style="21" customWidth="1"/>
    <col min="7" max="10" width="7.140625" style="21" customWidth="1"/>
    <col min="11" max="14" width="5.7109375" style="21" customWidth="1"/>
    <col min="15" max="16384" width="11.421875" style="21" customWidth="1"/>
  </cols>
  <sheetData>
    <row r="1" ht="11.25">
      <c r="B1" s="22" t="s">
        <v>197</v>
      </c>
    </row>
    <row r="3" spans="2:6" ht="24.75" customHeight="1">
      <c r="B3" s="157" t="s">
        <v>17</v>
      </c>
      <c r="C3" s="158" t="s">
        <v>198</v>
      </c>
      <c r="D3" s="158"/>
      <c r="E3" s="158"/>
      <c r="F3" s="158" t="s">
        <v>199</v>
      </c>
    </row>
    <row r="4" spans="2:6" ht="23.25" customHeight="1">
      <c r="B4" s="157"/>
      <c r="C4" s="68" t="s">
        <v>200</v>
      </c>
      <c r="D4" s="68" t="s">
        <v>201</v>
      </c>
      <c r="E4" s="52" t="s">
        <v>23</v>
      </c>
      <c r="F4" s="158"/>
    </row>
    <row r="5" spans="2:6" ht="11.25">
      <c r="B5" s="55" t="s">
        <v>175</v>
      </c>
      <c r="C5" s="14">
        <v>28</v>
      </c>
      <c r="D5" s="14">
        <v>72</v>
      </c>
      <c r="E5" s="14">
        <v>100</v>
      </c>
      <c r="F5" s="78">
        <v>317900</v>
      </c>
    </row>
    <row r="6" spans="2:6" ht="11.25">
      <c r="B6" s="43" t="s">
        <v>222</v>
      </c>
      <c r="C6" s="18">
        <v>29</v>
      </c>
      <c r="D6" s="18">
        <v>71</v>
      </c>
      <c r="E6" s="18">
        <v>100</v>
      </c>
      <c r="F6" s="79">
        <v>138100</v>
      </c>
    </row>
    <row r="7" spans="2:6" ht="11.25">
      <c r="B7" s="23" t="s">
        <v>202</v>
      </c>
      <c r="C7" s="15">
        <v>63</v>
      </c>
      <c r="D7" s="15">
        <v>36</v>
      </c>
      <c r="E7" s="15">
        <v>100</v>
      </c>
      <c r="F7" s="62">
        <v>14500</v>
      </c>
    </row>
    <row r="8" spans="2:6" ht="11.25">
      <c r="B8" s="23" t="s">
        <v>143</v>
      </c>
      <c r="C8" s="15">
        <v>17</v>
      </c>
      <c r="D8" s="15">
        <v>83</v>
      </c>
      <c r="E8" s="15">
        <v>100</v>
      </c>
      <c r="F8" s="62">
        <v>39600</v>
      </c>
    </row>
    <row r="9" spans="2:6" ht="11.25">
      <c r="B9" s="43" t="s">
        <v>147</v>
      </c>
      <c r="C9" s="18">
        <v>12</v>
      </c>
      <c r="D9" s="18">
        <v>88</v>
      </c>
      <c r="E9" s="18">
        <v>100</v>
      </c>
      <c r="F9" s="79">
        <v>58300</v>
      </c>
    </row>
    <row r="10" spans="2:6" ht="11.25">
      <c r="B10" s="23" t="s">
        <v>148</v>
      </c>
      <c r="C10" s="15">
        <v>13</v>
      </c>
      <c r="D10" s="15">
        <v>86</v>
      </c>
      <c r="E10" s="15">
        <v>100</v>
      </c>
      <c r="F10" s="62">
        <v>20100</v>
      </c>
    </row>
    <row r="11" spans="2:6" ht="11.25">
      <c r="B11" s="23" t="s">
        <v>149</v>
      </c>
      <c r="C11" s="15">
        <v>15</v>
      </c>
      <c r="D11" s="15">
        <v>85</v>
      </c>
      <c r="E11" s="15">
        <v>100</v>
      </c>
      <c r="F11" s="62">
        <v>10700</v>
      </c>
    </row>
    <row r="12" spans="2:6" ht="11.25">
      <c r="B12" s="23" t="s">
        <v>203</v>
      </c>
      <c r="C12" s="15">
        <v>3</v>
      </c>
      <c r="D12" s="15">
        <v>97</v>
      </c>
      <c r="E12" s="15">
        <v>100</v>
      </c>
      <c r="F12" s="62">
        <v>3500</v>
      </c>
    </row>
    <row r="13" spans="2:9" ht="11.25">
      <c r="B13" s="43" t="s">
        <v>152</v>
      </c>
      <c r="C13" s="18">
        <v>57</v>
      </c>
      <c r="D13" s="18">
        <v>43</v>
      </c>
      <c r="E13" s="18">
        <v>100</v>
      </c>
      <c r="F13" s="79">
        <v>7800</v>
      </c>
      <c r="I13" s="25"/>
    </row>
    <row r="14" spans="2:6" ht="11.25">
      <c r="B14" s="23" t="s">
        <v>204</v>
      </c>
      <c r="C14" s="15">
        <v>60</v>
      </c>
      <c r="D14" s="15">
        <v>40</v>
      </c>
      <c r="E14" s="15">
        <v>100</v>
      </c>
      <c r="F14" s="62">
        <v>3800</v>
      </c>
    </row>
    <row r="15" spans="2:6" ht="11.25">
      <c r="B15" s="23" t="s">
        <v>205</v>
      </c>
      <c r="C15" s="15">
        <v>62</v>
      </c>
      <c r="D15" s="15">
        <v>38</v>
      </c>
      <c r="E15" s="15">
        <v>100</v>
      </c>
      <c r="F15" s="80">
        <v>2200</v>
      </c>
    </row>
    <row r="16" spans="2:6" ht="11.25">
      <c r="B16" s="43" t="s">
        <v>156</v>
      </c>
      <c r="C16" s="18">
        <v>25</v>
      </c>
      <c r="D16" s="18">
        <v>75</v>
      </c>
      <c r="E16" s="18">
        <v>100</v>
      </c>
      <c r="F16" s="79">
        <v>40400</v>
      </c>
    </row>
    <row r="17" spans="2:6" ht="11.25">
      <c r="B17" s="23" t="s">
        <v>206</v>
      </c>
      <c r="C17" s="15">
        <v>62</v>
      </c>
      <c r="D17" s="15">
        <v>38</v>
      </c>
      <c r="E17" s="15">
        <v>100</v>
      </c>
      <c r="F17" s="62">
        <v>8400</v>
      </c>
    </row>
    <row r="18" spans="2:6" ht="11.25">
      <c r="B18" s="23" t="s">
        <v>207</v>
      </c>
      <c r="C18" s="15">
        <v>4</v>
      </c>
      <c r="D18" s="15">
        <v>96</v>
      </c>
      <c r="E18" s="15">
        <v>100</v>
      </c>
      <c r="F18" s="62">
        <v>16300</v>
      </c>
    </row>
    <row r="19" spans="2:6" ht="11.25">
      <c r="B19" s="43" t="s">
        <v>20</v>
      </c>
      <c r="C19" s="18">
        <v>38</v>
      </c>
      <c r="D19" s="18">
        <v>62</v>
      </c>
      <c r="E19" s="18">
        <v>100</v>
      </c>
      <c r="F19" s="79">
        <v>15900</v>
      </c>
    </row>
    <row r="20" spans="2:6" ht="11.25">
      <c r="B20" s="43" t="s">
        <v>163</v>
      </c>
      <c r="C20" s="18">
        <v>38</v>
      </c>
      <c r="D20" s="18">
        <v>62</v>
      </c>
      <c r="E20" s="18">
        <v>100</v>
      </c>
      <c r="F20" s="79">
        <v>50200</v>
      </c>
    </row>
    <row r="21" spans="2:6" ht="11.25">
      <c r="B21" s="23" t="s">
        <v>208</v>
      </c>
      <c r="C21" s="15">
        <v>16</v>
      </c>
      <c r="D21" s="15">
        <v>84</v>
      </c>
      <c r="E21" s="15">
        <v>100</v>
      </c>
      <c r="F21" s="62">
        <v>22900</v>
      </c>
    </row>
    <row r="22" spans="2:6" ht="11.25">
      <c r="B22" s="43" t="s">
        <v>166</v>
      </c>
      <c r="C22" s="18">
        <v>27</v>
      </c>
      <c r="D22" s="18">
        <v>73</v>
      </c>
      <c r="E22" s="18">
        <v>100</v>
      </c>
      <c r="F22" s="79">
        <v>5000</v>
      </c>
    </row>
    <row r="23" spans="2:6" ht="11.25">
      <c r="B23" s="26" t="s">
        <v>167</v>
      </c>
      <c r="C23" s="29">
        <v>27</v>
      </c>
      <c r="D23" s="29">
        <v>72</v>
      </c>
      <c r="E23" s="29">
        <v>100</v>
      </c>
      <c r="F23" s="81">
        <v>2100</v>
      </c>
    </row>
    <row r="25" ht="11.25">
      <c r="B25" s="21" t="s">
        <v>209</v>
      </c>
    </row>
    <row r="26" ht="11.25">
      <c r="B26" s="21" t="s">
        <v>210</v>
      </c>
    </row>
    <row r="27" ht="11.25">
      <c r="B27" s="46" t="s">
        <v>223</v>
      </c>
    </row>
    <row r="28" ht="11.25">
      <c r="B28" s="69" t="s">
        <v>224</v>
      </c>
    </row>
  </sheetData>
  <sheetProtection/>
  <mergeCells count="3">
    <mergeCell ref="B3:B4"/>
    <mergeCell ref="C3:E3"/>
    <mergeCell ref="F3:F4"/>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B1:H13"/>
  <sheetViews>
    <sheetView showGridLines="0" zoomScaleSheetLayoutView="85" workbookViewId="0" topLeftCell="A1">
      <selection activeCell="A1" sqref="A1"/>
    </sheetView>
  </sheetViews>
  <sheetFormatPr defaultColWidth="11.421875" defaultRowHeight="15"/>
  <cols>
    <col min="1" max="1" width="3.7109375" style="111" customWidth="1"/>
    <col min="2" max="2" width="57.421875" style="95" customWidth="1"/>
    <col min="3" max="3" width="13.7109375" style="111" customWidth="1"/>
    <col min="4" max="4" width="12.421875" style="111" customWidth="1"/>
    <col min="5" max="5" width="2.421875" style="111" customWidth="1"/>
    <col min="6" max="6" width="52.8515625" style="111" customWidth="1"/>
    <col min="7" max="7" width="12.57421875" style="111" customWidth="1"/>
    <col min="8" max="8" width="12.00390625" style="111" customWidth="1"/>
    <col min="9" max="9" width="8.00390625" style="111" customWidth="1"/>
    <col min="10" max="16384" width="11.421875" style="111" customWidth="1"/>
  </cols>
  <sheetData>
    <row r="1" ht="11.25">
      <c r="B1" s="112" t="s">
        <v>267</v>
      </c>
    </row>
    <row r="3" spans="2:8" ht="22.5">
      <c r="B3" s="113"/>
      <c r="C3" s="128" t="s">
        <v>24</v>
      </c>
      <c r="D3" s="128" t="s">
        <v>25</v>
      </c>
      <c r="E3" s="124"/>
      <c r="F3" s="114"/>
      <c r="G3" s="128" t="s">
        <v>24</v>
      </c>
      <c r="H3" s="128" t="s">
        <v>25</v>
      </c>
    </row>
    <row r="4" spans="2:8" ht="11.25">
      <c r="B4" s="115" t="s">
        <v>253</v>
      </c>
      <c r="C4" s="116">
        <v>1216</v>
      </c>
      <c r="D4" s="116">
        <v>69233</v>
      </c>
      <c r="E4" s="124"/>
      <c r="F4" s="115" t="s">
        <v>264</v>
      </c>
      <c r="G4" s="116">
        <v>1419</v>
      </c>
      <c r="H4" s="116">
        <v>119360</v>
      </c>
    </row>
    <row r="5" spans="2:8" ht="11.25">
      <c r="B5" s="115" t="s">
        <v>254</v>
      </c>
      <c r="C5" s="116">
        <v>412</v>
      </c>
      <c r="D5" s="116">
        <v>15558</v>
      </c>
      <c r="E5" s="124"/>
      <c r="F5" s="115" t="s">
        <v>265</v>
      </c>
      <c r="G5" s="116">
        <v>150</v>
      </c>
      <c r="H5" s="116">
        <v>10968</v>
      </c>
    </row>
    <row r="6" spans="2:8" ht="11.25">
      <c r="B6" s="115" t="s">
        <v>255</v>
      </c>
      <c r="C6" s="116">
        <v>200</v>
      </c>
      <c r="D6" s="116">
        <v>5651</v>
      </c>
      <c r="E6" s="124"/>
      <c r="F6" s="117" t="s">
        <v>266</v>
      </c>
      <c r="G6" s="116">
        <v>4477</v>
      </c>
      <c r="H6" s="116">
        <v>146610</v>
      </c>
    </row>
    <row r="7" spans="2:8" ht="11.25">
      <c r="B7" s="115" t="s">
        <v>256</v>
      </c>
      <c r="C7" s="116">
        <v>137</v>
      </c>
      <c r="D7" s="116">
        <v>7386</v>
      </c>
      <c r="E7" s="124"/>
      <c r="F7" s="114" t="s">
        <v>257</v>
      </c>
      <c r="G7" s="116">
        <v>200</v>
      </c>
      <c r="H7" s="116">
        <v>4713</v>
      </c>
    </row>
    <row r="8" spans="2:8" ht="11.25">
      <c r="B8" s="115" t="s">
        <v>258</v>
      </c>
      <c r="C8" s="116">
        <v>119</v>
      </c>
      <c r="D8" s="116">
        <v>7576</v>
      </c>
      <c r="E8" s="124"/>
      <c r="F8" s="122" t="s">
        <v>259</v>
      </c>
      <c r="G8" s="123">
        <v>1239</v>
      </c>
      <c r="H8" s="123">
        <v>50103</v>
      </c>
    </row>
    <row r="9" spans="2:8" ht="11.25">
      <c r="B9" s="115" t="s">
        <v>260</v>
      </c>
      <c r="C9" s="116">
        <v>108</v>
      </c>
      <c r="D9" s="116">
        <v>1910</v>
      </c>
      <c r="E9" s="126"/>
      <c r="F9" s="127"/>
      <c r="G9" s="125"/>
      <c r="H9" s="127"/>
    </row>
    <row r="10" spans="2:5" ht="11.25">
      <c r="B10" s="122" t="s">
        <v>261</v>
      </c>
      <c r="C10" s="123">
        <v>1569</v>
      </c>
      <c r="D10" s="123">
        <v>50164</v>
      </c>
      <c r="E10" s="126"/>
    </row>
    <row r="12" ht="11.25">
      <c r="B12" s="95" t="s">
        <v>262</v>
      </c>
    </row>
    <row r="13" ht="11.25">
      <c r="B13" s="95" t="s">
        <v>263</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B1:M26"/>
  <sheetViews>
    <sheetView showGridLines="0" zoomScaleSheetLayoutView="85" zoomScalePageLayoutView="0" workbookViewId="0" topLeftCell="A1">
      <selection activeCell="A1" sqref="A1"/>
    </sheetView>
  </sheetViews>
  <sheetFormatPr defaultColWidth="11.421875" defaultRowHeight="15"/>
  <cols>
    <col min="1" max="1" width="3.7109375" style="21" customWidth="1"/>
    <col min="2" max="2" width="47.140625" style="46" customWidth="1"/>
    <col min="3" max="13" width="12.7109375" style="21" customWidth="1"/>
    <col min="14" max="16384" width="11.421875" style="21" customWidth="1"/>
  </cols>
  <sheetData>
    <row r="1" ht="11.25">
      <c r="B1" s="51" t="s">
        <v>242</v>
      </c>
    </row>
    <row r="3" spans="2:13" ht="11.25">
      <c r="B3" s="143" t="s">
        <v>41</v>
      </c>
      <c r="C3" s="118">
        <v>2014</v>
      </c>
      <c r="D3" s="118"/>
      <c r="E3" s="118"/>
      <c r="F3" s="118"/>
      <c r="G3" s="145">
        <v>2010</v>
      </c>
      <c r="H3" s="146"/>
      <c r="I3" s="146"/>
      <c r="J3" s="147"/>
      <c r="K3" s="118" t="s">
        <v>212</v>
      </c>
      <c r="L3" s="118"/>
      <c r="M3" s="118"/>
    </row>
    <row r="4" spans="2:13" ht="45">
      <c r="B4" s="137"/>
      <c r="C4" s="53" t="s">
        <v>24</v>
      </c>
      <c r="D4" s="53" t="s">
        <v>25</v>
      </c>
      <c r="E4" s="53" t="s">
        <v>53</v>
      </c>
      <c r="F4" s="53" t="s">
        <v>39</v>
      </c>
      <c r="G4" s="53" t="s">
        <v>24</v>
      </c>
      <c r="H4" s="53" t="s">
        <v>25</v>
      </c>
      <c r="I4" s="53" t="s">
        <v>54</v>
      </c>
      <c r="J4" s="53" t="s">
        <v>39</v>
      </c>
      <c r="K4" s="53" t="s">
        <v>24</v>
      </c>
      <c r="L4" s="53" t="s">
        <v>25</v>
      </c>
      <c r="M4" s="53" t="s">
        <v>54</v>
      </c>
    </row>
    <row r="5" spans="2:13" ht="11.25">
      <c r="B5" s="55" t="s">
        <v>34</v>
      </c>
      <c r="C5" s="56">
        <v>11250</v>
      </c>
      <c r="D5" s="56">
        <v>489200</v>
      </c>
      <c r="E5" s="56">
        <v>245800</v>
      </c>
      <c r="F5" s="57">
        <v>0.5024896163783236</v>
      </c>
      <c r="G5" s="56">
        <v>10600</v>
      </c>
      <c r="H5" s="56">
        <v>463200</v>
      </c>
      <c r="I5" s="56">
        <v>231800</v>
      </c>
      <c r="J5" s="57">
        <v>0.5004598147788356</v>
      </c>
      <c r="K5" s="58">
        <v>0.0613439033597584</v>
      </c>
      <c r="L5" s="58">
        <v>0.056131943095222674</v>
      </c>
      <c r="M5" s="58">
        <v>0.060415480442396946</v>
      </c>
    </row>
    <row r="6" spans="2:13" ht="11.25">
      <c r="B6" s="49" t="s">
        <v>60</v>
      </c>
      <c r="C6" s="59">
        <v>2190</v>
      </c>
      <c r="D6" s="59">
        <v>107300</v>
      </c>
      <c r="E6" s="59">
        <v>77500</v>
      </c>
      <c r="F6" s="60">
        <v>0.7220679501276628</v>
      </c>
      <c r="G6" s="59">
        <v>2120</v>
      </c>
      <c r="H6" s="59">
        <v>106900</v>
      </c>
      <c r="I6" s="59">
        <v>78300</v>
      </c>
      <c r="J6" s="60">
        <v>0.7320556709130703</v>
      </c>
      <c r="K6" s="61">
        <v>0.03493862134088763</v>
      </c>
      <c r="L6" s="61">
        <v>0.0037413248031127823</v>
      </c>
      <c r="M6" s="61">
        <v>-0.009953109228665977</v>
      </c>
    </row>
    <row r="7" spans="2:13" ht="11.25">
      <c r="B7" s="23" t="s">
        <v>42</v>
      </c>
      <c r="C7" s="62">
        <v>1220</v>
      </c>
      <c r="D7" s="62">
        <v>69200</v>
      </c>
      <c r="E7" s="62">
        <v>44800</v>
      </c>
      <c r="F7" s="63">
        <v>0.6469458206346684</v>
      </c>
      <c r="G7" s="62">
        <v>1210</v>
      </c>
      <c r="H7" s="62">
        <v>69600</v>
      </c>
      <c r="I7" s="62">
        <v>45400</v>
      </c>
      <c r="J7" s="63">
        <v>0.6516553626853662</v>
      </c>
      <c r="K7" s="64">
        <v>0.004128819157720892</v>
      </c>
      <c r="L7" s="64">
        <v>-0.005158638924014254</v>
      </c>
      <c r="M7" s="64">
        <v>-0.012348401323042999</v>
      </c>
    </row>
    <row r="8" spans="2:13" ht="11.25">
      <c r="B8" s="23" t="s">
        <v>43</v>
      </c>
      <c r="C8" s="62">
        <v>410</v>
      </c>
      <c r="D8" s="62">
        <v>15600</v>
      </c>
      <c r="E8" s="62">
        <v>12800</v>
      </c>
      <c r="F8" s="63">
        <v>0.8229849595063633</v>
      </c>
      <c r="G8" s="62">
        <v>380</v>
      </c>
      <c r="H8" s="62">
        <v>15000</v>
      </c>
      <c r="I8" s="62">
        <v>12600</v>
      </c>
      <c r="J8" s="63">
        <v>0.8380939668980245</v>
      </c>
      <c r="K8" s="64">
        <v>0.08136482939632546</v>
      </c>
      <c r="L8" s="64">
        <v>0.038307528029898556</v>
      </c>
      <c r="M8" s="64">
        <v>0.019589106545628284</v>
      </c>
    </row>
    <row r="9" spans="2:13" ht="11.25">
      <c r="B9" s="23" t="s">
        <v>213</v>
      </c>
      <c r="C9" s="62">
        <v>200</v>
      </c>
      <c r="D9" s="62">
        <v>5700</v>
      </c>
      <c r="E9" s="62">
        <v>6500</v>
      </c>
      <c r="F9" s="63">
        <v>1.1528932932224385</v>
      </c>
      <c r="G9" s="62">
        <v>200</v>
      </c>
      <c r="H9" s="62">
        <v>5600</v>
      </c>
      <c r="I9" s="62">
        <v>6700</v>
      </c>
      <c r="J9" s="63">
        <v>1.1846726982437468</v>
      </c>
      <c r="K9" s="64">
        <v>0.02040816326530612</v>
      </c>
      <c r="L9" s="64">
        <v>0.002483590562355863</v>
      </c>
      <c r="M9" s="64">
        <v>-0.02440850554058101</v>
      </c>
    </row>
    <row r="10" spans="2:13" ht="11.25">
      <c r="B10" s="23" t="s">
        <v>44</v>
      </c>
      <c r="C10" s="62">
        <v>140</v>
      </c>
      <c r="D10" s="62">
        <v>7400</v>
      </c>
      <c r="E10" s="62">
        <v>6500</v>
      </c>
      <c r="F10" s="63">
        <v>0.8734091524505821</v>
      </c>
      <c r="G10" s="62">
        <v>130</v>
      </c>
      <c r="H10" s="62">
        <v>7500</v>
      </c>
      <c r="I10" s="62">
        <v>6900</v>
      </c>
      <c r="J10" s="63">
        <v>0.920852764823451</v>
      </c>
      <c r="K10" s="64">
        <v>0.022388059701492536</v>
      </c>
      <c r="L10" s="64">
        <v>-0.01585609593604264</v>
      </c>
      <c r="M10" s="64">
        <v>-0.0665605556359427</v>
      </c>
    </row>
    <row r="11" spans="2:13" ht="11.25">
      <c r="B11" s="23" t="s">
        <v>45</v>
      </c>
      <c r="C11" s="62">
        <v>120</v>
      </c>
      <c r="D11" s="62">
        <v>7600</v>
      </c>
      <c r="E11" s="62">
        <v>5500</v>
      </c>
      <c r="F11" s="63">
        <v>0.7199049630411827</v>
      </c>
      <c r="G11" s="62">
        <v>120</v>
      </c>
      <c r="H11" s="62">
        <v>7800</v>
      </c>
      <c r="I11" s="62">
        <v>5800</v>
      </c>
      <c r="J11" s="63">
        <v>0.7438664097623635</v>
      </c>
      <c r="K11" s="64">
        <v>-0.008333333333333333</v>
      </c>
      <c r="L11" s="64">
        <v>-0.02684649967886962</v>
      </c>
      <c r="M11" s="64">
        <v>-0.05819374892073908</v>
      </c>
    </row>
    <row r="12" spans="2:13" ht="11.25">
      <c r="B12" s="43" t="s">
        <v>219</v>
      </c>
      <c r="C12" s="59">
        <v>1570</v>
      </c>
      <c r="D12" s="59">
        <v>50200</v>
      </c>
      <c r="E12" s="59">
        <v>14000</v>
      </c>
      <c r="F12" s="60">
        <v>0.27808787178055977</v>
      </c>
      <c r="G12" s="59">
        <v>1450</v>
      </c>
      <c r="H12" s="59">
        <v>43600</v>
      </c>
      <c r="I12" s="59">
        <v>12400</v>
      </c>
      <c r="J12" s="60">
        <v>0.28521902837726143</v>
      </c>
      <c r="K12" s="61">
        <v>0.08132322536181943</v>
      </c>
      <c r="L12" s="61">
        <v>0.15171273762512627</v>
      </c>
      <c r="M12" s="61">
        <v>0.12291716976575706</v>
      </c>
    </row>
    <row r="13" spans="2:13" ht="11.25">
      <c r="B13" s="49" t="s">
        <v>46</v>
      </c>
      <c r="C13" s="59">
        <v>6250</v>
      </c>
      <c r="D13" s="59">
        <v>281700</v>
      </c>
      <c r="E13" s="59">
        <v>147100</v>
      </c>
      <c r="F13" s="60">
        <v>0.5222207625749598</v>
      </c>
      <c r="G13" s="59">
        <v>5910</v>
      </c>
      <c r="H13" s="59">
        <v>267300</v>
      </c>
      <c r="I13" s="59">
        <v>134400</v>
      </c>
      <c r="J13" s="60">
        <v>0.5028075701518445</v>
      </c>
      <c r="K13" s="61">
        <v>0.05774767146486029</v>
      </c>
      <c r="L13" s="61">
        <v>0.0536374961187821</v>
      </c>
      <c r="M13" s="61">
        <v>0.0943180042706109</v>
      </c>
    </row>
    <row r="14" spans="2:13" ht="11.25">
      <c r="B14" s="23" t="s">
        <v>47</v>
      </c>
      <c r="C14" s="62">
        <v>1420</v>
      </c>
      <c r="D14" s="62">
        <v>119400</v>
      </c>
      <c r="E14" s="62">
        <v>25500</v>
      </c>
      <c r="F14" s="63">
        <v>0.21352211796246648</v>
      </c>
      <c r="G14" s="62">
        <v>1440</v>
      </c>
      <c r="H14" s="62">
        <v>116000</v>
      </c>
      <c r="I14" s="62">
        <v>24800</v>
      </c>
      <c r="J14" s="63">
        <v>0.21373776030892291</v>
      </c>
      <c r="K14" s="64">
        <v>-0.01731301939058172</v>
      </c>
      <c r="L14" s="64">
        <v>0.028823610536477726</v>
      </c>
      <c r="M14" s="64">
        <v>0.027785619228132434</v>
      </c>
    </row>
    <row r="15" spans="2:13" ht="11.25">
      <c r="B15" s="23" t="s">
        <v>0</v>
      </c>
      <c r="C15" s="62">
        <v>150</v>
      </c>
      <c r="D15" s="62">
        <v>11000</v>
      </c>
      <c r="E15" s="62">
        <v>3800</v>
      </c>
      <c r="F15" s="63">
        <v>0.3490153172866521</v>
      </c>
      <c r="G15" s="62">
        <v>130</v>
      </c>
      <c r="H15" s="62">
        <v>11000</v>
      </c>
      <c r="I15" s="62">
        <v>3800</v>
      </c>
      <c r="J15" s="63">
        <v>0.34643667725828414</v>
      </c>
      <c r="K15" s="64">
        <v>0.1450381679389313</v>
      </c>
      <c r="L15" s="64">
        <v>-0.004266908760780753</v>
      </c>
      <c r="M15" s="64">
        <v>0.0031446540880503146</v>
      </c>
    </row>
    <row r="16" spans="2:13" ht="11.25">
      <c r="B16" s="23" t="s">
        <v>1</v>
      </c>
      <c r="C16" s="62">
        <v>4480</v>
      </c>
      <c r="D16" s="62">
        <v>146600</v>
      </c>
      <c r="E16" s="62">
        <v>116500</v>
      </c>
      <c r="F16" s="63">
        <v>0.7948093581611076</v>
      </c>
      <c r="G16" s="62">
        <v>4140</v>
      </c>
      <c r="H16" s="62">
        <v>135400</v>
      </c>
      <c r="I16" s="62">
        <v>104400</v>
      </c>
      <c r="J16" s="63">
        <v>0.7715083551261026</v>
      </c>
      <c r="K16" s="64">
        <v>0.08035714285714286</v>
      </c>
      <c r="L16" s="64">
        <v>0.0830636939851957</v>
      </c>
      <c r="M16" s="64">
        <v>0.11577425408862844</v>
      </c>
    </row>
    <row r="17" spans="2:13" ht="11.25">
      <c r="B17" s="44" t="s">
        <v>214</v>
      </c>
      <c r="C17" s="65">
        <v>1240</v>
      </c>
      <c r="D17" s="65">
        <v>50100</v>
      </c>
      <c r="E17" s="65">
        <v>7300</v>
      </c>
      <c r="F17" s="66">
        <v>0.14593936490828893</v>
      </c>
      <c r="G17" s="65">
        <v>1120</v>
      </c>
      <c r="H17" s="65">
        <v>45400</v>
      </c>
      <c r="I17" s="65">
        <v>6700</v>
      </c>
      <c r="J17" s="66">
        <v>0.14810658569322507</v>
      </c>
      <c r="K17" s="67">
        <v>0.10427807486631016</v>
      </c>
      <c r="L17" s="67">
        <v>0.10244900653508482</v>
      </c>
      <c r="M17" s="67">
        <v>0.08631704055860942</v>
      </c>
    </row>
    <row r="19" ht="11.25">
      <c r="B19" s="46" t="s">
        <v>52</v>
      </c>
    </row>
    <row r="20" ht="11.25">
      <c r="B20" s="12" t="s">
        <v>48</v>
      </c>
    </row>
    <row r="21" ht="11.25">
      <c r="B21" s="12" t="s">
        <v>40</v>
      </c>
    </row>
    <row r="22" ht="11.25">
      <c r="B22" s="12" t="s">
        <v>49</v>
      </c>
    </row>
    <row r="23" ht="11.25">
      <c r="B23" s="12" t="s">
        <v>50</v>
      </c>
    </row>
    <row r="24" ht="11.25">
      <c r="B24" s="12" t="s">
        <v>51</v>
      </c>
    </row>
    <row r="25" ht="11.25">
      <c r="B25" s="46" t="s">
        <v>241</v>
      </c>
    </row>
    <row r="26" ht="11.25">
      <c r="B26" s="46" t="s">
        <v>221</v>
      </c>
    </row>
  </sheetData>
  <sheetProtection/>
  <mergeCells count="4">
    <mergeCell ref="B3:B4"/>
    <mergeCell ref="C3:F3"/>
    <mergeCell ref="G3:J3"/>
    <mergeCell ref="K3:M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B1:N34"/>
  <sheetViews>
    <sheetView showGridLines="0" zoomScaleSheetLayoutView="85" zoomScalePageLayoutView="0" workbookViewId="0" topLeftCell="A1">
      <selection activeCell="A1" sqref="A1"/>
    </sheetView>
  </sheetViews>
  <sheetFormatPr defaultColWidth="11.421875" defaultRowHeight="15"/>
  <cols>
    <col min="1" max="1" width="3.7109375" style="21" customWidth="1"/>
    <col min="2" max="2" width="26.00390625" style="21" customWidth="1"/>
    <col min="3" max="4" width="14.140625" style="76" customWidth="1"/>
    <col min="5" max="5" width="15.00390625" style="76" customWidth="1"/>
    <col min="6" max="6" width="17.421875" style="76" customWidth="1"/>
    <col min="7" max="16" width="6.7109375" style="21" customWidth="1"/>
    <col min="17" max="17" width="5.140625" style="21" customWidth="1"/>
    <col min="18" max="16384" width="11.421875" style="21" customWidth="1"/>
  </cols>
  <sheetData>
    <row r="1" ht="11.25">
      <c r="B1" s="51" t="s">
        <v>243</v>
      </c>
    </row>
    <row r="3" spans="2:6" ht="12" customHeight="1">
      <c r="B3" s="143" t="s">
        <v>2</v>
      </c>
      <c r="C3" s="145" t="s">
        <v>13</v>
      </c>
      <c r="D3" s="146"/>
      <c r="E3" s="146"/>
      <c r="F3" s="147"/>
    </row>
    <row r="4" spans="2:6" ht="57.75" customHeight="1">
      <c r="B4" s="144"/>
      <c r="C4" s="3" t="s">
        <v>14</v>
      </c>
      <c r="D4" s="3" t="s">
        <v>15</v>
      </c>
      <c r="E4" s="3" t="s">
        <v>16</v>
      </c>
      <c r="F4" s="3" t="s">
        <v>3</v>
      </c>
    </row>
    <row r="5" spans="2:6" ht="11.25">
      <c r="B5" s="77" t="s">
        <v>4</v>
      </c>
      <c r="C5" s="9">
        <v>21</v>
      </c>
      <c r="D5" s="9">
        <v>55</v>
      </c>
      <c r="E5" s="9">
        <v>21</v>
      </c>
      <c r="F5" s="9">
        <v>3</v>
      </c>
    </row>
    <row r="6" spans="2:6" ht="11.25">
      <c r="B6" s="77" t="s">
        <v>9</v>
      </c>
      <c r="C6" s="9">
        <v>9</v>
      </c>
      <c r="D6" s="9">
        <v>52</v>
      </c>
      <c r="E6" s="9">
        <v>32</v>
      </c>
      <c r="F6" s="9">
        <v>7</v>
      </c>
    </row>
    <row r="7" spans="2:6" ht="11.25">
      <c r="B7" s="77"/>
      <c r="C7" s="9"/>
      <c r="D7" s="9"/>
      <c r="E7" s="9"/>
      <c r="F7" s="9"/>
    </row>
    <row r="8" spans="2:6" ht="11.25">
      <c r="B8" s="77" t="s">
        <v>26</v>
      </c>
      <c r="C8" s="9">
        <v>28</v>
      </c>
      <c r="D8" s="9">
        <v>32</v>
      </c>
      <c r="E8" s="9">
        <v>35</v>
      </c>
      <c r="F8" s="9">
        <v>5</v>
      </c>
    </row>
    <row r="9" spans="2:6" ht="11.25">
      <c r="B9" s="77" t="s">
        <v>27</v>
      </c>
      <c r="C9" s="9">
        <v>20</v>
      </c>
      <c r="D9" s="9">
        <v>36</v>
      </c>
      <c r="E9" s="9">
        <v>31</v>
      </c>
      <c r="F9" s="9">
        <v>13</v>
      </c>
    </row>
    <row r="10" spans="2:6" ht="11.25">
      <c r="B10" s="77"/>
      <c r="C10" s="9"/>
      <c r="D10" s="9"/>
      <c r="E10" s="9"/>
      <c r="F10" s="9"/>
    </row>
    <row r="11" spans="2:6" ht="11.25">
      <c r="B11" s="77" t="s">
        <v>28</v>
      </c>
      <c r="C11" s="9">
        <v>21</v>
      </c>
      <c r="D11" s="9">
        <v>49</v>
      </c>
      <c r="E11" s="9">
        <v>17</v>
      </c>
      <c r="F11" s="9">
        <v>13</v>
      </c>
    </row>
    <row r="12" spans="2:6" ht="11.25">
      <c r="B12" s="77" t="s">
        <v>29</v>
      </c>
      <c r="C12" s="9">
        <v>10</v>
      </c>
      <c r="D12" s="9">
        <v>48</v>
      </c>
      <c r="E12" s="9">
        <v>34</v>
      </c>
      <c r="F12" s="9">
        <v>8</v>
      </c>
    </row>
    <row r="13" spans="2:6" ht="11.25">
      <c r="B13" s="77"/>
      <c r="C13" s="9"/>
      <c r="D13" s="9"/>
      <c r="E13" s="9"/>
      <c r="F13" s="9"/>
    </row>
    <row r="14" spans="2:6" ht="11.25">
      <c r="B14" s="77" t="s">
        <v>5</v>
      </c>
      <c r="C14" s="9">
        <v>47</v>
      </c>
      <c r="D14" s="9">
        <v>29</v>
      </c>
      <c r="E14" s="9">
        <v>22</v>
      </c>
      <c r="F14" s="9">
        <v>2</v>
      </c>
    </row>
    <row r="15" spans="2:6" ht="11.25">
      <c r="B15" s="77" t="s">
        <v>10</v>
      </c>
      <c r="C15" s="9">
        <v>36</v>
      </c>
      <c r="D15" s="9">
        <v>21</v>
      </c>
      <c r="E15" s="9">
        <v>34</v>
      </c>
      <c r="F15" s="9">
        <v>9</v>
      </c>
    </row>
    <row r="16" spans="2:6" ht="11.25">
      <c r="B16" s="77"/>
      <c r="C16" s="9"/>
      <c r="D16" s="9"/>
      <c r="E16" s="9"/>
      <c r="F16" s="9"/>
    </row>
    <row r="17" spans="2:6" ht="11.25">
      <c r="B17" s="77" t="s">
        <v>6</v>
      </c>
      <c r="C17" s="9">
        <v>13</v>
      </c>
      <c r="D17" s="9">
        <v>50</v>
      </c>
      <c r="E17" s="9">
        <v>34</v>
      </c>
      <c r="F17" s="9">
        <v>3</v>
      </c>
    </row>
    <row r="18" spans="2:6" ht="11.25">
      <c r="B18" s="77" t="s">
        <v>11</v>
      </c>
      <c r="C18" s="9">
        <v>1</v>
      </c>
      <c r="D18" s="9">
        <v>13</v>
      </c>
      <c r="E18" s="9">
        <v>81</v>
      </c>
      <c r="F18" s="9">
        <v>5</v>
      </c>
    </row>
    <row r="19" spans="2:6" ht="11.25">
      <c r="B19" s="77"/>
      <c r="C19" s="9"/>
      <c r="D19" s="9"/>
      <c r="E19" s="9"/>
      <c r="F19" s="9"/>
    </row>
    <row r="20" spans="2:6" ht="11.25">
      <c r="B20" s="77" t="s">
        <v>30</v>
      </c>
      <c r="C20" s="9">
        <v>46</v>
      </c>
      <c r="D20" s="9">
        <v>36</v>
      </c>
      <c r="E20" s="9">
        <v>15</v>
      </c>
      <c r="F20" s="9">
        <v>3</v>
      </c>
    </row>
    <row r="21" spans="2:6" ht="11.25">
      <c r="B21" s="77" t="s">
        <v>31</v>
      </c>
      <c r="C21" s="9">
        <v>45</v>
      </c>
      <c r="D21" s="9">
        <v>27</v>
      </c>
      <c r="E21" s="9">
        <v>24</v>
      </c>
      <c r="F21" s="9">
        <v>4</v>
      </c>
    </row>
    <row r="22" spans="2:6" ht="11.25">
      <c r="B22" s="77"/>
      <c r="C22" s="9"/>
      <c r="D22" s="9"/>
      <c r="E22" s="9"/>
      <c r="F22" s="9"/>
    </row>
    <row r="23" spans="2:6" ht="11.25">
      <c r="B23" s="77" t="s">
        <v>32</v>
      </c>
      <c r="C23" s="9">
        <v>64</v>
      </c>
      <c r="D23" s="9">
        <v>17</v>
      </c>
      <c r="E23" s="9">
        <v>18</v>
      </c>
      <c r="F23" s="9">
        <v>1</v>
      </c>
    </row>
    <row r="24" spans="2:6" ht="11.25">
      <c r="B24" s="77" t="s">
        <v>33</v>
      </c>
      <c r="C24" s="9">
        <v>22</v>
      </c>
      <c r="D24" s="9">
        <v>29</v>
      </c>
      <c r="E24" s="9">
        <v>41</v>
      </c>
      <c r="F24" s="9">
        <v>8</v>
      </c>
    </row>
    <row r="25" spans="2:6" ht="11.25">
      <c r="B25" s="77"/>
      <c r="C25" s="9"/>
      <c r="D25" s="9"/>
      <c r="E25" s="9"/>
      <c r="F25" s="9"/>
    </row>
    <row r="26" spans="2:6" ht="11.25">
      <c r="B26" s="77" t="s">
        <v>8</v>
      </c>
      <c r="C26" s="9">
        <v>58</v>
      </c>
      <c r="D26" s="9">
        <v>30</v>
      </c>
      <c r="E26" s="9">
        <v>12</v>
      </c>
      <c r="F26" s="9">
        <v>0</v>
      </c>
    </row>
    <row r="27" spans="2:6" ht="11.25">
      <c r="B27" s="77"/>
      <c r="C27" s="9"/>
      <c r="D27" s="9"/>
      <c r="E27" s="9"/>
      <c r="F27" s="9"/>
    </row>
    <row r="28" spans="2:6" ht="11.25">
      <c r="B28" s="77"/>
      <c r="C28" s="9"/>
      <c r="D28" s="9"/>
      <c r="E28" s="9"/>
      <c r="F28" s="9"/>
    </row>
    <row r="29" spans="2:6" ht="11.25">
      <c r="B29" s="77" t="s">
        <v>7</v>
      </c>
      <c r="C29" s="9">
        <v>27</v>
      </c>
      <c r="D29" s="9">
        <v>48</v>
      </c>
      <c r="E29" s="9">
        <v>21</v>
      </c>
      <c r="F29" s="9">
        <v>4</v>
      </c>
    </row>
    <row r="30" spans="2:6" ht="11.25">
      <c r="B30" s="77" t="s">
        <v>12</v>
      </c>
      <c r="C30" s="9">
        <v>6</v>
      </c>
      <c r="D30" s="9">
        <v>15</v>
      </c>
      <c r="E30" s="9">
        <v>73</v>
      </c>
      <c r="F30" s="9">
        <v>6</v>
      </c>
    </row>
    <row r="32" spans="2:14" ht="11.25">
      <c r="B32" s="142" t="s">
        <v>244</v>
      </c>
      <c r="C32" s="142"/>
      <c r="D32" s="142"/>
      <c r="E32" s="142"/>
      <c r="F32" s="142"/>
      <c r="G32" s="142"/>
      <c r="H32" s="142"/>
      <c r="I32" s="142"/>
      <c r="J32" s="142"/>
      <c r="K32" s="142"/>
      <c r="L32" s="142"/>
      <c r="M32" s="142"/>
      <c r="N32" s="142"/>
    </row>
    <row r="33" spans="2:13" ht="11.25">
      <c r="B33" s="142" t="s">
        <v>35</v>
      </c>
      <c r="C33" s="142"/>
      <c r="D33" s="142"/>
      <c r="E33" s="142"/>
      <c r="F33" s="142"/>
      <c r="G33" s="142"/>
      <c r="H33" s="142"/>
      <c r="I33" s="142"/>
      <c r="J33" s="142"/>
      <c r="K33" s="142"/>
      <c r="L33" s="142"/>
      <c r="M33" s="142"/>
    </row>
    <row r="34" spans="2:14" ht="11.25">
      <c r="B34" s="142" t="s">
        <v>55</v>
      </c>
      <c r="C34" s="142"/>
      <c r="D34" s="142"/>
      <c r="E34" s="142"/>
      <c r="F34" s="142"/>
      <c r="G34" s="142"/>
      <c r="H34" s="142"/>
      <c r="I34" s="142"/>
      <c r="J34" s="142"/>
      <c r="K34" s="142"/>
      <c r="L34" s="142"/>
      <c r="M34" s="142"/>
      <c r="N34" s="142"/>
    </row>
  </sheetData>
  <sheetProtection/>
  <mergeCells count="5">
    <mergeCell ref="B34:N34"/>
    <mergeCell ref="B3:B4"/>
    <mergeCell ref="C3:F3"/>
    <mergeCell ref="B32:N32"/>
    <mergeCell ref="B33:M33"/>
  </mergeCells>
  <printOptions/>
  <pageMargins left="0.7" right="0.7" top="0.75" bottom="0.75" header="0.3" footer="0.3"/>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B1:K4"/>
  <sheetViews>
    <sheetView showGridLines="0" zoomScalePageLayoutView="0" workbookViewId="0" topLeftCell="A1">
      <selection activeCell="A1" sqref="A1"/>
    </sheetView>
  </sheetViews>
  <sheetFormatPr defaultColWidth="11.421875" defaultRowHeight="15"/>
  <cols>
    <col min="1" max="1" width="3.7109375" style="21" customWidth="1"/>
    <col min="2" max="2" width="15.421875" style="21" customWidth="1"/>
    <col min="3" max="3" width="18.140625" style="21" customWidth="1"/>
    <col min="4" max="4" width="11.7109375" style="21" customWidth="1"/>
    <col min="5" max="5" width="11.28125" style="21" customWidth="1"/>
    <col min="6" max="6" width="13.00390625" style="21" customWidth="1"/>
    <col min="7" max="7" width="13.8515625" style="21" customWidth="1"/>
    <col min="8" max="8" width="13.00390625" style="21" customWidth="1"/>
    <col min="9" max="9" width="11.7109375" style="21" customWidth="1"/>
    <col min="10" max="10" width="11.28125" style="21" customWidth="1"/>
    <col min="11" max="11" width="18.28125" style="21" customWidth="1"/>
    <col min="12" max="20" width="5.7109375" style="21" customWidth="1"/>
    <col min="21" max="16384" width="11.421875" style="21" customWidth="1"/>
  </cols>
  <sheetData>
    <row r="1" ht="11.25">
      <c r="B1" s="22" t="s">
        <v>211</v>
      </c>
    </row>
    <row r="3" spans="2:11" ht="66.75" customHeight="1">
      <c r="B3" s="3" t="s">
        <v>17</v>
      </c>
      <c r="C3" s="3" t="s">
        <v>21</v>
      </c>
      <c r="D3" s="4" t="s">
        <v>37</v>
      </c>
      <c r="E3" s="3" t="s">
        <v>22</v>
      </c>
      <c r="F3" s="3" t="s">
        <v>20</v>
      </c>
      <c r="G3" s="3" t="s">
        <v>18</v>
      </c>
      <c r="H3" s="3" t="s">
        <v>19</v>
      </c>
      <c r="I3" s="4" t="s">
        <v>36</v>
      </c>
      <c r="J3" s="3" t="s">
        <v>38</v>
      </c>
      <c r="K3" s="3" t="s">
        <v>23</v>
      </c>
    </row>
    <row r="4" spans="2:11" ht="31.5" customHeight="1">
      <c r="B4" s="1">
        <v>2014</v>
      </c>
      <c r="C4" s="5">
        <v>123300</v>
      </c>
      <c r="D4" s="5">
        <v>41500</v>
      </c>
      <c r="E4" s="5">
        <v>1500</v>
      </c>
      <c r="F4" s="5">
        <v>12800</v>
      </c>
      <c r="G4" s="5">
        <v>22500</v>
      </c>
      <c r="H4" s="5">
        <v>37800</v>
      </c>
      <c r="I4" s="5">
        <v>4700</v>
      </c>
      <c r="J4" s="5">
        <v>1700</v>
      </c>
      <c r="K4" s="5">
        <v>245800</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1:O25"/>
  <sheetViews>
    <sheetView showGridLines="0" zoomScalePageLayoutView="0" workbookViewId="0" topLeftCell="A1">
      <selection activeCell="A1" sqref="A1"/>
    </sheetView>
  </sheetViews>
  <sheetFormatPr defaultColWidth="11.421875" defaultRowHeight="15"/>
  <cols>
    <col min="1" max="1" width="3.7109375" style="21" customWidth="1"/>
    <col min="2" max="2" width="44.57421875" style="21" customWidth="1"/>
    <col min="3" max="3" width="7.57421875" style="21" customWidth="1"/>
    <col min="4" max="5" width="7.28125" style="21" customWidth="1"/>
    <col min="6" max="6" width="7.8515625" style="21" customWidth="1"/>
    <col min="7" max="10" width="7.28125" style="21" customWidth="1"/>
    <col min="11" max="11" width="6.00390625" style="21" customWidth="1"/>
    <col min="12" max="12" width="21.8515625" style="21" customWidth="1"/>
    <col min="13" max="13" width="4.8515625" style="21" customWidth="1"/>
    <col min="14" max="14" width="5.7109375" style="21" customWidth="1"/>
    <col min="15" max="15" width="14.7109375" style="21" bestFit="1" customWidth="1"/>
    <col min="16" max="16384" width="11.421875" style="21" customWidth="1"/>
  </cols>
  <sheetData>
    <row r="1" ht="11.25">
      <c r="B1" s="51" t="s">
        <v>56</v>
      </c>
    </row>
    <row r="3" spans="2:10" ht="15" customHeight="1">
      <c r="B3" s="149" t="s">
        <v>41</v>
      </c>
      <c r="C3" s="145" t="s">
        <v>25</v>
      </c>
      <c r="D3" s="146"/>
      <c r="E3" s="146"/>
      <c r="F3" s="147"/>
      <c r="G3" s="145" t="s">
        <v>218</v>
      </c>
      <c r="H3" s="146"/>
      <c r="I3" s="146"/>
      <c r="J3" s="147"/>
    </row>
    <row r="4" spans="2:10" ht="58.5" customHeight="1">
      <c r="B4" s="150"/>
      <c r="C4" s="73" t="s">
        <v>57</v>
      </c>
      <c r="D4" s="73" t="s">
        <v>58</v>
      </c>
      <c r="E4" s="73" t="s">
        <v>59</v>
      </c>
      <c r="F4" s="73" t="s">
        <v>23</v>
      </c>
      <c r="G4" s="73" t="s">
        <v>57</v>
      </c>
      <c r="H4" s="73" t="s">
        <v>58</v>
      </c>
      <c r="I4" s="73" t="s">
        <v>59</v>
      </c>
      <c r="J4" s="73" t="s">
        <v>23</v>
      </c>
    </row>
    <row r="5" spans="2:15" ht="18" customHeight="1">
      <c r="B5" s="49" t="s">
        <v>236</v>
      </c>
      <c r="C5" s="79">
        <v>199700</v>
      </c>
      <c r="D5" s="79">
        <v>161000</v>
      </c>
      <c r="E5" s="79">
        <v>28300</v>
      </c>
      <c r="F5" s="79">
        <v>389000</v>
      </c>
      <c r="G5" s="35">
        <v>51.33676092544987</v>
      </c>
      <c r="H5" s="35">
        <v>41.38817480719794</v>
      </c>
      <c r="I5" s="35">
        <v>7.275064267352185</v>
      </c>
      <c r="J5" s="35">
        <v>100</v>
      </c>
      <c r="L5" s="28"/>
      <c r="M5" s="28"/>
      <c r="N5" s="28"/>
      <c r="O5" s="28"/>
    </row>
    <row r="6" spans="2:15" ht="11.25">
      <c r="B6" s="49" t="s">
        <v>60</v>
      </c>
      <c r="C6" s="59">
        <v>65900</v>
      </c>
      <c r="D6" s="59">
        <v>36400</v>
      </c>
      <c r="E6" s="59">
        <v>5000</v>
      </c>
      <c r="F6" s="59">
        <v>107300</v>
      </c>
      <c r="G6" s="35">
        <v>61.416589002795895</v>
      </c>
      <c r="H6" s="35">
        <v>33.92357875116495</v>
      </c>
      <c r="I6" s="35">
        <v>4.659832246039143</v>
      </c>
      <c r="J6" s="35">
        <v>100</v>
      </c>
      <c r="L6" s="28"/>
      <c r="M6" s="28"/>
      <c r="N6" s="28"/>
      <c r="O6" s="28"/>
    </row>
    <row r="7" spans="2:15" ht="11.25">
      <c r="B7" s="23" t="s">
        <v>42</v>
      </c>
      <c r="C7" s="80">
        <v>47700</v>
      </c>
      <c r="D7" s="80">
        <v>19800</v>
      </c>
      <c r="E7" s="80">
        <v>1700</v>
      </c>
      <c r="F7" s="80">
        <v>69200</v>
      </c>
      <c r="G7" s="39">
        <v>68.9306358381503</v>
      </c>
      <c r="H7" s="39">
        <v>28.61271676300578</v>
      </c>
      <c r="I7" s="39">
        <v>2.4566473988439306</v>
      </c>
      <c r="J7" s="39">
        <v>100</v>
      </c>
      <c r="L7" s="28"/>
      <c r="M7" s="28"/>
      <c r="N7" s="28"/>
      <c r="O7" s="28"/>
    </row>
    <row r="8" spans="2:15" ht="11.25">
      <c r="B8" s="23" t="s">
        <v>43</v>
      </c>
      <c r="C8" s="80">
        <v>6500</v>
      </c>
      <c r="D8" s="80">
        <v>8200</v>
      </c>
      <c r="E8" s="80">
        <v>900</v>
      </c>
      <c r="F8" s="80">
        <v>15600</v>
      </c>
      <c r="G8" s="39">
        <v>41.66666666666667</v>
      </c>
      <c r="H8" s="39">
        <v>52.56410256410257</v>
      </c>
      <c r="I8" s="39">
        <v>5.769230769230769</v>
      </c>
      <c r="J8" s="39">
        <v>100</v>
      </c>
      <c r="L8" s="28"/>
      <c r="M8" s="28"/>
      <c r="N8" s="28"/>
      <c r="O8" s="28"/>
    </row>
    <row r="9" spans="2:15" ht="11.25">
      <c r="B9" s="23" t="s">
        <v>213</v>
      </c>
      <c r="C9" s="80">
        <v>3000</v>
      </c>
      <c r="D9" s="80">
        <v>2300</v>
      </c>
      <c r="E9" s="80">
        <v>300</v>
      </c>
      <c r="F9" s="80">
        <v>5700</v>
      </c>
      <c r="G9" s="39">
        <v>52.63157894736842</v>
      </c>
      <c r="H9" s="39">
        <v>40.35087719298245</v>
      </c>
      <c r="I9" s="39">
        <v>5.263157894736842</v>
      </c>
      <c r="J9" s="39">
        <v>100</v>
      </c>
      <c r="L9" s="28"/>
      <c r="M9" s="28"/>
      <c r="N9" s="28"/>
      <c r="O9" s="28"/>
    </row>
    <row r="10" spans="2:15" ht="11.25">
      <c r="B10" s="23" t="s">
        <v>44</v>
      </c>
      <c r="C10" s="80">
        <v>4000</v>
      </c>
      <c r="D10" s="80">
        <v>3100</v>
      </c>
      <c r="E10" s="80">
        <v>300</v>
      </c>
      <c r="F10" s="80">
        <v>7400</v>
      </c>
      <c r="G10" s="39">
        <v>54.054054054054056</v>
      </c>
      <c r="H10" s="39">
        <v>41.891891891891895</v>
      </c>
      <c r="I10" s="39">
        <v>4.054054054054054</v>
      </c>
      <c r="J10" s="39">
        <v>100</v>
      </c>
      <c r="L10" s="28"/>
      <c r="M10" s="28"/>
      <c r="N10" s="28"/>
      <c r="O10" s="28"/>
    </row>
    <row r="11" spans="2:15" ht="11.25">
      <c r="B11" s="23" t="s">
        <v>45</v>
      </c>
      <c r="C11" s="62">
        <v>3900</v>
      </c>
      <c r="D11" s="62">
        <v>2800</v>
      </c>
      <c r="E11" s="62">
        <v>900</v>
      </c>
      <c r="F11" s="62">
        <v>7600</v>
      </c>
      <c r="G11" s="39">
        <v>51.31578947368421</v>
      </c>
      <c r="H11" s="39">
        <v>36.84210526315789</v>
      </c>
      <c r="I11" s="39">
        <v>11.842105263157894</v>
      </c>
      <c r="J11" s="39">
        <v>100</v>
      </c>
      <c r="L11" s="28"/>
      <c r="M11" s="28"/>
      <c r="N11" s="28"/>
      <c r="O11" s="28"/>
    </row>
    <row r="12" spans="2:15" ht="11.25">
      <c r="B12" s="49" t="s">
        <v>46</v>
      </c>
      <c r="C12" s="59">
        <v>133800</v>
      </c>
      <c r="D12" s="59">
        <v>124600</v>
      </c>
      <c r="E12" s="59">
        <v>23300</v>
      </c>
      <c r="F12" s="59">
        <v>281700</v>
      </c>
      <c r="G12" s="35">
        <v>47.49733759318424</v>
      </c>
      <c r="H12" s="35">
        <v>44.231451899183526</v>
      </c>
      <c r="I12" s="35">
        <v>8.271210507632233</v>
      </c>
      <c r="J12" s="35">
        <v>100</v>
      </c>
      <c r="L12" s="28"/>
      <c r="M12" s="28"/>
      <c r="N12" s="28"/>
      <c r="O12" s="28"/>
    </row>
    <row r="13" spans="2:15" ht="11.25">
      <c r="B13" s="23" t="s">
        <v>61</v>
      </c>
      <c r="C13" s="62">
        <v>108500</v>
      </c>
      <c r="D13" s="62">
        <v>1000</v>
      </c>
      <c r="E13" s="62">
        <v>9900</v>
      </c>
      <c r="F13" s="62">
        <v>119400</v>
      </c>
      <c r="G13" s="39">
        <v>90.87102177554439</v>
      </c>
      <c r="H13" s="39">
        <v>0.8375209380234505</v>
      </c>
      <c r="I13" s="39">
        <v>8.291457286432161</v>
      </c>
      <c r="J13" s="39">
        <v>100</v>
      </c>
      <c r="L13" s="28"/>
      <c r="M13" s="28"/>
      <c r="N13" s="28"/>
      <c r="O13" s="28"/>
    </row>
    <row r="14" spans="2:15" ht="11.25">
      <c r="B14" s="23" t="s">
        <v>62</v>
      </c>
      <c r="C14" s="62">
        <v>4800</v>
      </c>
      <c r="D14" s="62">
        <v>5100</v>
      </c>
      <c r="E14" s="62">
        <v>1100</v>
      </c>
      <c r="F14" s="62">
        <v>11000</v>
      </c>
      <c r="G14" s="39">
        <v>43.63636363636363</v>
      </c>
      <c r="H14" s="39">
        <v>46.36363636363636</v>
      </c>
      <c r="I14" s="39">
        <v>10</v>
      </c>
      <c r="J14" s="39">
        <v>100</v>
      </c>
      <c r="L14" s="28"/>
      <c r="M14" s="28"/>
      <c r="N14" s="28"/>
      <c r="O14" s="28"/>
    </row>
    <row r="15" spans="2:15" ht="11.25">
      <c r="B15" s="47" t="s">
        <v>63</v>
      </c>
      <c r="C15" s="83">
        <v>18700</v>
      </c>
      <c r="D15" s="83">
        <v>118200</v>
      </c>
      <c r="E15" s="83">
        <v>9800</v>
      </c>
      <c r="F15" s="83">
        <v>146600</v>
      </c>
      <c r="G15" s="20">
        <v>12.75579809004093</v>
      </c>
      <c r="H15" s="20">
        <v>80.6275579809004</v>
      </c>
      <c r="I15" s="20">
        <v>6.684856753069577</v>
      </c>
      <c r="J15" s="20">
        <v>100</v>
      </c>
      <c r="L15" s="28"/>
      <c r="M15" s="28"/>
      <c r="N15" s="28"/>
      <c r="O15" s="28"/>
    </row>
    <row r="18" ht="11.25">
      <c r="B18" s="12" t="s">
        <v>48</v>
      </c>
    </row>
    <row r="19" spans="2:12" ht="30" customHeight="1">
      <c r="B19" s="148" t="s">
        <v>64</v>
      </c>
      <c r="C19" s="148"/>
      <c r="D19" s="148"/>
      <c r="E19" s="148"/>
      <c r="F19" s="148"/>
      <c r="G19" s="148"/>
      <c r="H19" s="148"/>
      <c r="I19" s="148"/>
      <c r="J19" s="148"/>
      <c r="K19" s="148"/>
      <c r="L19" s="148"/>
    </row>
    <row r="20" spans="2:12" ht="11.25">
      <c r="B20" s="148" t="s">
        <v>65</v>
      </c>
      <c r="C20" s="148"/>
      <c r="D20" s="148"/>
      <c r="E20" s="148"/>
      <c r="F20" s="148"/>
      <c r="G20" s="148"/>
      <c r="H20" s="148"/>
      <c r="I20" s="148"/>
      <c r="J20" s="148"/>
      <c r="K20" s="148"/>
      <c r="L20" s="148"/>
    </row>
    <row r="21" ht="11.25">
      <c r="B21" s="12" t="s">
        <v>66</v>
      </c>
    </row>
    <row r="22" ht="11.25">
      <c r="B22" s="12" t="s">
        <v>67</v>
      </c>
    </row>
    <row r="23" ht="11.25">
      <c r="B23" s="12" t="s">
        <v>68</v>
      </c>
    </row>
    <row r="24" ht="11.25">
      <c r="B24" s="46" t="s">
        <v>240</v>
      </c>
    </row>
    <row r="25" ht="11.25">
      <c r="B25" s="46" t="s">
        <v>224</v>
      </c>
    </row>
  </sheetData>
  <sheetProtection/>
  <mergeCells count="5">
    <mergeCell ref="B20:L20"/>
    <mergeCell ref="B3:B4"/>
    <mergeCell ref="C3:F3"/>
    <mergeCell ref="G3:J3"/>
    <mergeCell ref="B19:L1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B1:L19"/>
  <sheetViews>
    <sheetView showGridLines="0" zoomScalePageLayoutView="0" workbookViewId="0" topLeftCell="A1">
      <selection activeCell="A1" sqref="A1"/>
    </sheetView>
  </sheetViews>
  <sheetFormatPr defaultColWidth="11.421875" defaultRowHeight="15"/>
  <cols>
    <col min="1" max="1" width="3.7109375" style="21" customWidth="1"/>
    <col min="2" max="2" width="49.421875" style="21" customWidth="1"/>
    <col min="3" max="10" width="6.7109375" style="21" customWidth="1"/>
    <col min="11" max="11" width="11.421875" style="21" customWidth="1"/>
    <col min="12" max="12" width="14.7109375" style="21" customWidth="1"/>
    <col min="13" max="16384" width="11.421875" style="21" customWidth="1"/>
  </cols>
  <sheetData>
    <row r="1" ht="11.25">
      <c r="B1" s="51" t="s">
        <v>69</v>
      </c>
    </row>
    <row r="3" spans="2:8" ht="31.5" customHeight="1">
      <c r="B3" s="9" t="s">
        <v>41</v>
      </c>
      <c r="C3" s="152" t="s">
        <v>70</v>
      </c>
      <c r="D3" s="153"/>
      <c r="E3" s="152" t="s">
        <v>71</v>
      </c>
      <c r="F3" s="153"/>
      <c r="G3" s="152" t="s">
        <v>72</v>
      </c>
      <c r="H3" s="153"/>
    </row>
    <row r="4" spans="2:8" ht="11.25">
      <c r="B4" s="12"/>
      <c r="C4" s="48">
        <v>2014</v>
      </c>
      <c r="D4" s="48">
        <v>2010</v>
      </c>
      <c r="E4" s="48">
        <v>2014</v>
      </c>
      <c r="F4" s="48">
        <v>2010</v>
      </c>
      <c r="G4" s="48">
        <v>2014</v>
      </c>
      <c r="H4" s="48">
        <v>2010</v>
      </c>
    </row>
    <row r="5" spans="2:8" ht="11.25">
      <c r="B5" s="49" t="s">
        <v>236</v>
      </c>
      <c r="C5" s="59">
        <v>8300</v>
      </c>
      <c r="D5" s="59">
        <v>9150</v>
      </c>
      <c r="E5" s="59">
        <v>960</v>
      </c>
      <c r="F5" s="59">
        <v>1430</v>
      </c>
      <c r="G5" s="59">
        <v>4010</v>
      </c>
      <c r="H5" s="59">
        <v>3420</v>
      </c>
    </row>
    <row r="6" spans="2:8" ht="11.25">
      <c r="B6" s="49" t="s">
        <v>73</v>
      </c>
      <c r="C6" s="59">
        <v>1090</v>
      </c>
      <c r="D6" s="59">
        <v>880</v>
      </c>
      <c r="E6" s="59">
        <v>830</v>
      </c>
      <c r="F6" s="59">
        <v>1060</v>
      </c>
      <c r="G6" s="59">
        <v>670</v>
      </c>
      <c r="H6" s="59">
        <v>580</v>
      </c>
    </row>
    <row r="7" spans="2:8" ht="11.25">
      <c r="B7" s="11" t="s">
        <v>237</v>
      </c>
      <c r="C7" s="62">
        <v>1080</v>
      </c>
      <c r="D7" s="62">
        <v>850</v>
      </c>
      <c r="E7" s="62">
        <v>830</v>
      </c>
      <c r="F7" s="62">
        <v>1060</v>
      </c>
      <c r="G7" s="62">
        <v>420</v>
      </c>
      <c r="H7" s="62">
        <v>370</v>
      </c>
    </row>
    <row r="8" spans="2:8" ht="11.25">
      <c r="B8" s="23" t="s">
        <v>74</v>
      </c>
      <c r="C8" s="80" t="s">
        <v>75</v>
      </c>
      <c r="D8" s="62" t="s">
        <v>75</v>
      </c>
      <c r="E8" s="80" t="s">
        <v>76</v>
      </c>
      <c r="F8" s="62" t="s">
        <v>77</v>
      </c>
      <c r="G8" s="62">
        <v>250</v>
      </c>
      <c r="H8" s="62">
        <v>220</v>
      </c>
    </row>
    <row r="9" spans="2:8" ht="11.25">
      <c r="B9" s="49" t="s">
        <v>78</v>
      </c>
      <c r="C9" s="59">
        <v>7210</v>
      </c>
      <c r="D9" s="59">
        <v>8260</v>
      </c>
      <c r="E9" s="59">
        <v>130</v>
      </c>
      <c r="F9" s="59">
        <v>380</v>
      </c>
      <c r="G9" s="59">
        <v>3350</v>
      </c>
      <c r="H9" s="59">
        <v>2830</v>
      </c>
    </row>
    <row r="10" spans="2:8" ht="11.25">
      <c r="B10" s="23" t="s">
        <v>61</v>
      </c>
      <c r="C10" s="62">
        <v>400</v>
      </c>
      <c r="D10" s="62">
        <v>570</v>
      </c>
      <c r="E10" s="80" t="s">
        <v>75</v>
      </c>
      <c r="F10" s="62">
        <v>230</v>
      </c>
      <c r="G10" s="62">
        <v>450</v>
      </c>
      <c r="H10" s="62">
        <v>510</v>
      </c>
    </row>
    <row r="11" spans="2:8" ht="11.25">
      <c r="B11" s="23" t="s">
        <v>62</v>
      </c>
      <c r="C11" s="62">
        <v>730</v>
      </c>
      <c r="D11" s="62">
        <v>440</v>
      </c>
      <c r="E11" s="62"/>
      <c r="F11" s="62" t="s">
        <v>77</v>
      </c>
      <c r="G11" s="62">
        <v>320</v>
      </c>
      <c r="H11" s="62">
        <v>0</v>
      </c>
    </row>
    <row r="12" spans="2:8" ht="11.25">
      <c r="B12" s="23" t="s">
        <v>63</v>
      </c>
      <c r="C12" s="62">
        <v>5980</v>
      </c>
      <c r="D12" s="62">
        <v>7120</v>
      </c>
      <c r="E12" s="62">
        <v>90</v>
      </c>
      <c r="F12" s="62">
        <v>150</v>
      </c>
      <c r="G12" s="62">
        <v>2190</v>
      </c>
      <c r="H12" s="62">
        <v>4830</v>
      </c>
    </row>
    <row r="13" spans="2:8" ht="11.25">
      <c r="B13" s="47" t="s">
        <v>74</v>
      </c>
      <c r="C13" s="83">
        <v>100</v>
      </c>
      <c r="D13" s="83">
        <v>140</v>
      </c>
      <c r="E13" s="86" t="s">
        <v>75</v>
      </c>
      <c r="F13" s="83" t="s">
        <v>77</v>
      </c>
      <c r="G13" s="83">
        <v>390</v>
      </c>
      <c r="H13" s="83">
        <v>490</v>
      </c>
    </row>
    <row r="15" spans="2:12" ht="31.5" customHeight="1">
      <c r="B15" s="148" t="s">
        <v>79</v>
      </c>
      <c r="C15" s="148"/>
      <c r="D15" s="148"/>
      <c r="E15" s="148"/>
      <c r="F15" s="148"/>
      <c r="G15" s="148"/>
      <c r="H15" s="148"/>
      <c r="I15" s="148"/>
      <c r="J15" s="148"/>
      <c r="K15" s="148"/>
      <c r="L15" s="148"/>
    </row>
    <row r="16" spans="2:12" ht="27.75" customHeight="1">
      <c r="B16" s="148" t="s">
        <v>80</v>
      </c>
      <c r="C16" s="148"/>
      <c r="D16" s="148"/>
      <c r="E16" s="148"/>
      <c r="F16" s="148"/>
      <c r="G16" s="148"/>
      <c r="H16" s="148"/>
      <c r="I16" s="148"/>
      <c r="J16" s="148"/>
      <c r="K16" s="148"/>
      <c r="L16" s="148"/>
    </row>
    <row r="17" spans="2:12" ht="11.25">
      <c r="B17" s="151" t="s">
        <v>81</v>
      </c>
      <c r="C17" s="151"/>
      <c r="D17" s="151"/>
      <c r="E17" s="151"/>
      <c r="F17" s="151"/>
      <c r="G17" s="151"/>
      <c r="H17" s="151"/>
      <c r="I17" s="151"/>
      <c r="J17" s="151"/>
      <c r="K17" s="151"/>
      <c r="L17" s="151"/>
    </row>
    <row r="18" spans="2:10" ht="11.25">
      <c r="B18" s="46" t="s">
        <v>238</v>
      </c>
      <c r="C18" s="75"/>
      <c r="D18" s="75"/>
      <c r="E18" s="75"/>
      <c r="F18" s="75"/>
      <c r="G18" s="50"/>
      <c r="H18" s="50"/>
      <c r="I18" s="50"/>
      <c r="J18" s="50"/>
    </row>
    <row r="19" ht="11.25">
      <c r="B19" s="46" t="s">
        <v>239</v>
      </c>
    </row>
  </sheetData>
  <sheetProtection/>
  <mergeCells count="6">
    <mergeCell ref="B16:L16"/>
    <mergeCell ref="B17:L17"/>
    <mergeCell ref="C3:D3"/>
    <mergeCell ref="E3:F3"/>
    <mergeCell ref="G3:H3"/>
    <mergeCell ref="B15:L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1"/>
  <colBreaks count="1" manualBreakCount="1">
    <brk id="13"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B1:T17"/>
  <sheetViews>
    <sheetView showGridLines="0" zoomScaleSheetLayoutView="85" zoomScalePageLayoutView="0" workbookViewId="0" topLeftCell="A1">
      <selection activeCell="A1" sqref="A1"/>
    </sheetView>
  </sheetViews>
  <sheetFormatPr defaultColWidth="11.421875" defaultRowHeight="15"/>
  <cols>
    <col min="1" max="1" width="3.7109375" style="21" customWidth="1"/>
    <col min="2" max="2" width="22.7109375" style="21" customWidth="1"/>
    <col min="3" max="3" width="15.28125" style="21" customWidth="1"/>
    <col min="4" max="4" width="10.7109375" style="21" customWidth="1"/>
    <col min="5" max="5" width="13.421875" style="21" customWidth="1"/>
    <col min="6" max="7" width="10.7109375" style="21" customWidth="1"/>
    <col min="8" max="8" width="13.28125" style="21" customWidth="1"/>
    <col min="9" max="11" width="10.7109375" style="21" customWidth="1"/>
    <col min="12" max="12" width="15.57421875" style="21" customWidth="1"/>
    <col min="13" max="13" width="13.57421875" style="21" customWidth="1"/>
    <col min="14" max="14" width="15.140625" style="21" customWidth="1"/>
    <col min="15" max="20" width="10.7109375" style="21" customWidth="1"/>
    <col min="21" max="22" width="6.7109375" style="21" customWidth="1"/>
    <col min="23" max="16384" width="11.421875" style="21" customWidth="1"/>
  </cols>
  <sheetData>
    <row r="1" ht="11.25">
      <c r="B1" s="51" t="s">
        <v>82</v>
      </c>
    </row>
    <row r="3" spans="2:20" ht="11.25">
      <c r="B3" s="154" t="s">
        <v>41</v>
      </c>
      <c r="C3" s="152" t="s">
        <v>25</v>
      </c>
      <c r="D3" s="156"/>
      <c r="E3" s="156"/>
      <c r="F3" s="156"/>
      <c r="G3" s="156"/>
      <c r="H3" s="156"/>
      <c r="I3" s="156"/>
      <c r="J3" s="156"/>
      <c r="K3" s="153"/>
      <c r="L3" s="152" t="s">
        <v>217</v>
      </c>
      <c r="M3" s="156"/>
      <c r="N3" s="156"/>
      <c r="O3" s="156"/>
      <c r="P3" s="156"/>
      <c r="Q3" s="156"/>
      <c r="R3" s="156"/>
      <c r="S3" s="156"/>
      <c r="T3" s="153"/>
    </row>
    <row r="4" spans="2:20" ht="33.75">
      <c r="B4" s="155"/>
      <c r="C4" s="1" t="s">
        <v>83</v>
      </c>
      <c r="D4" s="1" t="s">
        <v>84</v>
      </c>
      <c r="E4" s="1" t="s">
        <v>85</v>
      </c>
      <c r="F4" s="1" t="s">
        <v>86</v>
      </c>
      <c r="G4" s="1" t="s">
        <v>87</v>
      </c>
      <c r="H4" s="1" t="s">
        <v>88</v>
      </c>
      <c r="I4" s="1" t="s">
        <v>89</v>
      </c>
      <c r="J4" s="1" t="s">
        <v>90</v>
      </c>
      <c r="K4" s="3" t="s">
        <v>23</v>
      </c>
      <c r="L4" s="1" t="s">
        <v>91</v>
      </c>
      <c r="M4" s="1" t="s">
        <v>84</v>
      </c>
      <c r="N4" s="1" t="s">
        <v>85</v>
      </c>
      <c r="O4" s="1" t="s">
        <v>86</v>
      </c>
      <c r="P4" s="1" t="s">
        <v>87</v>
      </c>
      <c r="Q4" s="1" t="s">
        <v>88</v>
      </c>
      <c r="R4" s="1" t="s">
        <v>89</v>
      </c>
      <c r="S4" s="1" t="s">
        <v>90</v>
      </c>
      <c r="T4" s="3" t="s">
        <v>23</v>
      </c>
    </row>
    <row r="5" spans="2:20" ht="11.25">
      <c r="B5" s="43" t="s">
        <v>34</v>
      </c>
      <c r="C5" s="62">
        <v>344500</v>
      </c>
      <c r="D5" s="62">
        <v>32700</v>
      </c>
      <c r="E5" s="62">
        <v>32500</v>
      </c>
      <c r="F5" s="62">
        <v>23800</v>
      </c>
      <c r="G5" s="62">
        <v>16800</v>
      </c>
      <c r="H5" s="62">
        <v>6700</v>
      </c>
      <c r="I5" s="62">
        <v>4800</v>
      </c>
      <c r="J5" s="62">
        <v>27500</v>
      </c>
      <c r="K5" s="59">
        <v>489200</v>
      </c>
      <c r="L5" s="39">
        <v>70.42109566639412</v>
      </c>
      <c r="M5" s="39">
        <v>6.684382665576451</v>
      </c>
      <c r="N5" s="39">
        <v>6.643499591169257</v>
      </c>
      <c r="O5" s="39">
        <v>4.865085854456256</v>
      </c>
      <c r="P5" s="39">
        <v>3.434178250204415</v>
      </c>
      <c r="Q5" s="39">
        <v>1.3695829926410465</v>
      </c>
      <c r="R5" s="39">
        <v>0.9811937857726901</v>
      </c>
      <c r="S5" s="39">
        <v>5.62142273098937</v>
      </c>
      <c r="T5" s="35">
        <v>100</v>
      </c>
    </row>
    <row r="6" spans="2:20" ht="11.25">
      <c r="B6" s="23" t="s">
        <v>73</v>
      </c>
      <c r="C6" s="62">
        <v>75900</v>
      </c>
      <c r="D6" s="62">
        <v>6700</v>
      </c>
      <c r="E6" s="62">
        <v>8100</v>
      </c>
      <c r="F6" s="62">
        <v>7800</v>
      </c>
      <c r="G6" s="62">
        <v>7000</v>
      </c>
      <c r="H6" s="62">
        <v>200</v>
      </c>
      <c r="I6" s="62"/>
      <c r="J6" s="62">
        <v>1600</v>
      </c>
      <c r="K6" s="59">
        <v>107300</v>
      </c>
      <c r="L6" s="39">
        <v>70.73625349487418</v>
      </c>
      <c r="M6" s="39">
        <v>6.244175209692451</v>
      </c>
      <c r="N6" s="39">
        <v>7.548928238583411</v>
      </c>
      <c r="O6" s="39">
        <v>7.269338303821063</v>
      </c>
      <c r="P6" s="39">
        <v>6.523765144454799</v>
      </c>
      <c r="Q6" s="39">
        <v>0.1863932898415657</v>
      </c>
      <c r="R6" s="39"/>
      <c r="S6" s="39">
        <v>1.4911463187325256</v>
      </c>
      <c r="T6" s="35">
        <v>100</v>
      </c>
    </row>
    <row r="7" spans="2:20" ht="11.25">
      <c r="B7" s="23" t="s">
        <v>92</v>
      </c>
      <c r="C7" s="62">
        <v>27800</v>
      </c>
      <c r="D7" s="62">
        <v>6200</v>
      </c>
      <c r="E7" s="62">
        <v>1300</v>
      </c>
      <c r="F7" s="62">
        <v>10600</v>
      </c>
      <c r="G7" s="62">
        <v>2700</v>
      </c>
      <c r="H7" s="62">
        <v>200</v>
      </c>
      <c r="I7" s="62"/>
      <c r="J7" s="62">
        <v>1400</v>
      </c>
      <c r="K7" s="59">
        <v>50200</v>
      </c>
      <c r="L7" s="39">
        <v>55.37848605577689</v>
      </c>
      <c r="M7" s="39">
        <v>12.350597609561753</v>
      </c>
      <c r="N7" s="39">
        <v>2.589641434262948</v>
      </c>
      <c r="O7" s="39">
        <v>21.115537848605577</v>
      </c>
      <c r="P7" s="39">
        <v>5.378486055776892</v>
      </c>
      <c r="Q7" s="39">
        <v>0.398406374501992</v>
      </c>
      <c r="R7" s="39"/>
      <c r="S7" s="39">
        <v>2.788844621513944</v>
      </c>
      <c r="T7" s="35">
        <v>100</v>
      </c>
    </row>
    <row r="8" spans="2:20" ht="11.25">
      <c r="B8" s="23" t="s">
        <v>78</v>
      </c>
      <c r="C8" s="62">
        <v>208400</v>
      </c>
      <c r="D8" s="62">
        <v>12400</v>
      </c>
      <c r="E8" s="62">
        <v>22800</v>
      </c>
      <c r="F8" s="62">
        <v>3400</v>
      </c>
      <c r="G8" s="62">
        <v>6800</v>
      </c>
      <c r="H8" s="62">
        <v>4800</v>
      </c>
      <c r="I8" s="62">
        <v>4600</v>
      </c>
      <c r="J8" s="62">
        <v>18500</v>
      </c>
      <c r="K8" s="59">
        <v>281700</v>
      </c>
      <c r="L8" s="39">
        <v>73.97941072062478</v>
      </c>
      <c r="M8" s="39">
        <v>4.401845935392261</v>
      </c>
      <c r="N8" s="39">
        <v>8.093716719914804</v>
      </c>
      <c r="O8" s="39">
        <v>1.2069577564785232</v>
      </c>
      <c r="P8" s="39">
        <v>2.4139155129570464</v>
      </c>
      <c r="Q8" s="39">
        <v>1.703940362087327</v>
      </c>
      <c r="R8" s="39">
        <v>1.632942847000355</v>
      </c>
      <c r="S8" s="39">
        <v>6.567270145544906</v>
      </c>
      <c r="T8" s="35">
        <v>100</v>
      </c>
    </row>
    <row r="9" spans="2:20" ht="11.25">
      <c r="B9" s="47" t="s">
        <v>93</v>
      </c>
      <c r="C9" s="83">
        <v>32300</v>
      </c>
      <c r="D9" s="83">
        <v>7400</v>
      </c>
      <c r="E9" s="83">
        <v>400</v>
      </c>
      <c r="F9" s="83">
        <v>1900</v>
      </c>
      <c r="G9" s="83">
        <v>300</v>
      </c>
      <c r="H9" s="83">
        <v>1600</v>
      </c>
      <c r="I9" s="83">
        <v>200</v>
      </c>
      <c r="J9" s="83">
        <v>6000</v>
      </c>
      <c r="K9" s="65">
        <v>50100</v>
      </c>
      <c r="L9" s="20">
        <v>64.47105788423154</v>
      </c>
      <c r="M9" s="20">
        <v>14.770459081836327</v>
      </c>
      <c r="N9" s="20">
        <v>0.7984031936127743</v>
      </c>
      <c r="O9" s="20">
        <v>3.792415169660679</v>
      </c>
      <c r="P9" s="20">
        <v>0.5988023952095809</v>
      </c>
      <c r="Q9" s="20">
        <v>3.1936127744510974</v>
      </c>
      <c r="R9" s="20">
        <v>0.39920159680638717</v>
      </c>
      <c r="S9" s="20">
        <v>11.976047904191617</v>
      </c>
      <c r="T9" s="42">
        <v>100</v>
      </c>
    </row>
    <row r="10" spans="12:20" ht="11.25">
      <c r="L10" s="28"/>
      <c r="M10" s="28"/>
      <c r="N10" s="28"/>
      <c r="O10" s="28"/>
      <c r="P10" s="28"/>
      <c r="Q10" s="28"/>
      <c r="R10" s="28"/>
      <c r="S10" s="28"/>
      <c r="T10" s="28"/>
    </row>
    <row r="11" spans="2:20" ht="11.25">
      <c r="B11" s="21" t="s">
        <v>94</v>
      </c>
      <c r="L11" s="28"/>
      <c r="M11" s="28"/>
      <c r="N11" s="28"/>
      <c r="O11" s="28"/>
      <c r="P11" s="28"/>
      <c r="Q11" s="28"/>
      <c r="R11" s="28"/>
      <c r="S11" s="28"/>
      <c r="T11" s="28"/>
    </row>
    <row r="12" spans="2:20" ht="11.25">
      <c r="B12" s="21" t="s">
        <v>95</v>
      </c>
      <c r="L12" s="28"/>
      <c r="M12" s="28"/>
      <c r="N12" s="28"/>
      <c r="O12" s="28"/>
      <c r="P12" s="28"/>
      <c r="Q12" s="28"/>
      <c r="R12" s="28"/>
      <c r="S12" s="28"/>
      <c r="T12" s="28"/>
    </row>
    <row r="13" spans="2:20" ht="11.25">
      <c r="B13" s="21" t="s">
        <v>96</v>
      </c>
      <c r="L13" s="28"/>
      <c r="M13" s="28"/>
      <c r="N13" s="28"/>
      <c r="O13" s="28"/>
      <c r="P13" s="28"/>
      <c r="Q13" s="28"/>
      <c r="R13" s="28"/>
      <c r="S13" s="28"/>
      <c r="T13" s="28"/>
    </row>
    <row r="14" ht="11.25">
      <c r="B14" s="21" t="s">
        <v>97</v>
      </c>
    </row>
    <row r="15" ht="11.25">
      <c r="B15" s="21" t="s">
        <v>98</v>
      </c>
    </row>
    <row r="16" ht="11.25">
      <c r="B16" s="46" t="s">
        <v>220</v>
      </c>
    </row>
    <row r="17" ht="11.25">
      <c r="B17" s="46" t="s">
        <v>224</v>
      </c>
    </row>
  </sheetData>
  <sheetProtection/>
  <mergeCells count="3">
    <mergeCell ref="B3:B4"/>
    <mergeCell ref="C3:K3"/>
    <mergeCell ref="L3:T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B1:L18"/>
  <sheetViews>
    <sheetView showGridLines="0" zoomScalePageLayoutView="0" workbookViewId="0" topLeftCell="A1">
      <selection activeCell="A1" sqref="A1"/>
    </sheetView>
  </sheetViews>
  <sheetFormatPr defaultColWidth="11.421875" defaultRowHeight="15"/>
  <cols>
    <col min="1" max="1" width="3.7109375" style="21" customWidth="1"/>
    <col min="2" max="2" width="42.57421875" style="21" customWidth="1"/>
    <col min="3" max="7" width="14.8515625" style="21" customWidth="1"/>
    <col min="8" max="8" width="14.57421875" style="21" customWidth="1"/>
    <col min="9" max="16384" width="11.421875" style="21" customWidth="1"/>
  </cols>
  <sheetData>
    <row r="1" ht="11.25">
      <c r="B1" s="22" t="s">
        <v>235</v>
      </c>
    </row>
    <row r="3" spans="2:12" ht="23.25" customHeight="1">
      <c r="B3" s="157" t="s">
        <v>41</v>
      </c>
      <c r="C3" s="152" t="s">
        <v>99</v>
      </c>
      <c r="D3" s="156"/>
      <c r="E3" s="156"/>
      <c r="F3" s="156"/>
      <c r="G3" s="153"/>
      <c r="H3" s="158" t="s">
        <v>100</v>
      </c>
      <c r="I3" s="12"/>
      <c r="J3" s="12"/>
      <c r="K3" s="12"/>
      <c r="L3" s="12"/>
    </row>
    <row r="4" spans="2:8" ht="33.75">
      <c r="B4" s="157"/>
      <c r="C4" s="1" t="s">
        <v>101</v>
      </c>
      <c r="D4" s="1" t="s">
        <v>102</v>
      </c>
      <c r="E4" s="1" t="s">
        <v>103</v>
      </c>
      <c r="F4" s="1" t="s">
        <v>90</v>
      </c>
      <c r="G4" s="1" t="s">
        <v>23</v>
      </c>
      <c r="H4" s="158"/>
    </row>
    <row r="5" spans="2:8" ht="11.25">
      <c r="B5" s="13" t="s">
        <v>60</v>
      </c>
      <c r="C5" s="14">
        <v>77</v>
      </c>
      <c r="D5" s="14">
        <v>4</v>
      </c>
      <c r="E5" s="14">
        <v>16</v>
      </c>
      <c r="F5" s="14">
        <v>2</v>
      </c>
      <c r="G5" s="14">
        <v>100</v>
      </c>
      <c r="H5" s="56">
        <v>2190</v>
      </c>
    </row>
    <row r="6" spans="2:8" ht="24.75" customHeight="1">
      <c r="B6" s="11" t="s">
        <v>104</v>
      </c>
      <c r="C6" s="15">
        <v>91</v>
      </c>
      <c r="D6" s="15">
        <v>1</v>
      </c>
      <c r="E6" s="15">
        <v>1</v>
      </c>
      <c r="F6" s="16">
        <v>7</v>
      </c>
      <c r="G6" s="15">
        <v>100</v>
      </c>
      <c r="H6" s="62">
        <v>410</v>
      </c>
    </row>
    <row r="7" spans="2:8" ht="11.25">
      <c r="B7" s="23" t="s">
        <v>213</v>
      </c>
      <c r="C7" s="15">
        <v>90</v>
      </c>
      <c r="D7" s="15">
        <v>1</v>
      </c>
      <c r="E7" s="15">
        <v>9</v>
      </c>
      <c r="F7" s="16">
        <v>0</v>
      </c>
      <c r="G7" s="15">
        <v>100</v>
      </c>
      <c r="H7" s="62">
        <v>200</v>
      </c>
    </row>
    <row r="8" spans="2:8" ht="11.25">
      <c r="B8" s="17" t="s">
        <v>46</v>
      </c>
      <c r="C8" s="18">
        <v>68</v>
      </c>
      <c r="D8" s="18">
        <v>25</v>
      </c>
      <c r="E8" s="18">
        <v>3</v>
      </c>
      <c r="F8" s="18">
        <v>5</v>
      </c>
      <c r="G8" s="18">
        <v>100</v>
      </c>
      <c r="H8" s="59">
        <v>6250</v>
      </c>
    </row>
    <row r="9" spans="2:8" ht="11.25">
      <c r="B9" s="23" t="s">
        <v>61</v>
      </c>
      <c r="C9" s="15">
        <v>61</v>
      </c>
      <c r="D9" s="15">
        <v>32</v>
      </c>
      <c r="E9" s="15">
        <v>2</v>
      </c>
      <c r="F9" s="16">
        <v>5</v>
      </c>
      <c r="G9" s="15">
        <v>100</v>
      </c>
      <c r="H9" s="62">
        <v>1400</v>
      </c>
    </row>
    <row r="10" spans="2:8" ht="11.25">
      <c r="B10" s="23" t="s">
        <v>105</v>
      </c>
      <c r="C10" s="15">
        <v>70</v>
      </c>
      <c r="D10" s="15">
        <v>24</v>
      </c>
      <c r="E10" s="15">
        <v>3</v>
      </c>
      <c r="F10" s="16">
        <v>3</v>
      </c>
      <c r="G10" s="15">
        <v>100</v>
      </c>
      <c r="H10" s="62">
        <v>4480</v>
      </c>
    </row>
    <row r="11" spans="2:8" ht="11.25">
      <c r="B11" s="19" t="s">
        <v>106</v>
      </c>
      <c r="C11" s="20">
        <v>39</v>
      </c>
      <c r="D11" s="20">
        <v>1</v>
      </c>
      <c r="E11" s="20">
        <v>2</v>
      </c>
      <c r="F11" s="20">
        <v>58</v>
      </c>
      <c r="G11" s="20">
        <v>100</v>
      </c>
      <c r="H11" s="83">
        <v>120</v>
      </c>
    </row>
    <row r="13" ht="11.25">
      <c r="B13" s="12" t="s">
        <v>107</v>
      </c>
    </row>
    <row r="14" ht="11.25">
      <c r="B14" s="21" t="s">
        <v>108</v>
      </c>
    </row>
    <row r="15" ht="11.25">
      <c r="B15" s="21" t="s">
        <v>109</v>
      </c>
    </row>
    <row r="16" ht="11.25">
      <c r="B16" s="21" t="s">
        <v>110</v>
      </c>
    </row>
    <row r="17" ht="11.25">
      <c r="B17" s="46" t="s">
        <v>220</v>
      </c>
    </row>
    <row r="18" ht="11.25">
      <c r="B18" s="46" t="s">
        <v>224</v>
      </c>
    </row>
  </sheetData>
  <sheetProtection/>
  <mergeCells count="3">
    <mergeCell ref="B3:B4"/>
    <mergeCell ref="C3:G3"/>
    <mergeCell ref="H3:H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1"/>
</worksheet>
</file>

<file path=xl/worksheets/sheet9.xml><?xml version="1.0" encoding="utf-8"?>
<worksheet xmlns="http://schemas.openxmlformats.org/spreadsheetml/2006/main" xmlns:r="http://schemas.openxmlformats.org/officeDocument/2006/relationships">
  <sheetPr>
    <pageSetUpPr fitToPage="1"/>
  </sheetPr>
  <dimension ref="B1:Q41"/>
  <sheetViews>
    <sheetView showGridLines="0" zoomScaleSheetLayoutView="85" zoomScalePageLayoutView="0" workbookViewId="0" topLeftCell="A1">
      <selection activeCell="A1" sqref="A1"/>
    </sheetView>
  </sheetViews>
  <sheetFormatPr defaultColWidth="11.421875" defaultRowHeight="15"/>
  <cols>
    <col min="1" max="1" width="3.7109375" style="21" customWidth="1"/>
    <col min="2" max="2" width="54.28125" style="46" customWidth="1"/>
    <col min="3" max="3" width="10.8515625" style="21" customWidth="1"/>
    <col min="4" max="5" width="9.7109375" style="21" customWidth="1"/>
    <col min="6" max="15" width="8.421875" style="21" customWidth="1"/>
    <col min="16" max="16" width="4.7109375" style="21" customWidth="1"/>
    <col min="17" max="17" width="6.140625" style="21" customWidth="1"/>
    <col min="18" max="20" width="5.7109375" style="21" customWidth="1"/>
    <col min="21" max="21" width="6.28125" style="21" customWidth="1"/>
    <col min="22" max="35" width="5.7109375" style="21" customWidth="1"/>
    <col min="36" max="16384" width="11.421875" style="21" customWidth="1"/>
  </cols>
  <sheetData>
    <row r="1" ht="11.25">
      <c r="B1" s="51" t="s">
        <v>111</v>
      </c>
    </row>
    <row r="3" spans="2:15" ht="29.25" customHeight="1">
      <c r="B3" s="143" t="s">
        <v>112</v>
      </c>
      <c r="C3" s="129" t="s">
        <v>215</v>
      </c>
      <c r="D3" s="152" t="s">
        <v>216</v>
      </c>
      <c r="E3" s="153"/>
      <c r="F3" s="159" t="s">
        <v>113</v>
      </c>
      <c r="G3" s="160"/>
      <c r="H3" s="160"/>
      <c r="I3" s="160"/>
      <c r="J3" s="161"/>
      <c r="K3" s="159" t="s">
        <v>114</v>
      </c>
      <c r="L3" s="160"/>
      <c r="M3" s="160"/>
      <c r="N3" s="160"/>
      <c r="O3" s="161"/>
    </row>
    <row r="4" spans="2:15" ht="39" customHeight="1">
      <c r="B4" s="144"/>
      <c r="C4" s="130"/>
      <c r="D4" s="1" t="s">
        <v>115</v>
      </c>
      <c r="E4" s="1" t="s">
        <v>116</v>
      </c>
      <c r="F4" s="10" t="s">
        <v>117</v>
      </c>
      <c r="G4" s="1" t="s">
        <v>118</v>
      </c>
      <c r="H4" s="1" t="s">
        <v>119</v>
      </c>
      <c r="I4" s="1" t="s">
        <v>120</v>
      </c>
      <c r="J4" s="9" t="s">
        <v>23</v>
      </c>
      <c r="K4" s="10" t="s">
        <v>117</v>
      </c>
      <c r="L4" s="1" t="s">
        <v>118</v>
      </c>
      <c r="M4" s="1" t="s">
        <v>119</v>
      </c>
      <c r="N4" s="1" t="s">
        <v>120</v>
      </c>
      <c r="O4" s="9" t="s">
        <v>23</v>
      </c>
    </row>
    <row r="5" spans="2:17" ht="22.5">
      <c r="B5" s="55" t="s">
        <v>121</v>
      </c>
      <c r="C5" s="78">
        <v>344500</v>
      </c>
      <c r="D5" s="78">
        <v>9420</v>
      </c>
      <c r="E5" s="58">
        <v>0.028124160573048798</v>
      </c>
      <c r="F5" s="74">
        <v>14.13550554034714</v>
      </c>
      <c r="G5" s="74">
        <v>49.101090651516955</v>
      </c>
      <c r="H5" s="74">
        <v>30.039799926264177</v>
      </c>
      <c r="I5" s="74">
        <v>7</v>
      </c>
      <c r="J5" s="74">
        <f>F5+G5+H5+I5</f>
        <v>100.27639611812828</v>
      </c>
      <c r="K5" s="74">
        <v>14.096701984778392</v>
      </c>
      <c r="L5" s="74">
        <v>50.50171616176689</v>
      </c>
      <c r="M5" s="74">
        <v>29.985972242948815</v>
      </c>
      <c r="N5" s="74">
        <v>5.4156096105059</v>
      </c>
      <c r="O5" s="14">
        <v>100</v>
      </c>
      <c r="P5" s="85">
        <f>G5+F5</f>
        <v>63.236596191864095</v>
      </c>
      <c r="Q5" s="85">
        <f>K5+L5</f>
        <v>64.59841814654528</v>
      </c>
    </row>
    <row r="6" spans="2:17" ht="11.25">
      <c r="B6" s="23" t="s">
        <v>122</v>
      </c>
      <c r="C6" s="80">
        <v>103800</v>
      </c>
      <c r="D6" s="62">
        <v>2480</v>
      </c>
      <c r="E6" s="64">
        <v>0.025</v>
      </c>
      <c r="F6" s="39">
        <v>23.301401283706944</v>
      </c>
      <c r="G6" s="39">
        <v>49.8708583103641</v>
      </c>
      <c r="H6" s="39">
        <v>24.054085310614674</v>
      </c>
      <c r="I6" s="39">
        <v>3</v>
      </c>
      <c r="J6" s="39">
        <f aca="true" t="shared" si="0" ref="J6:J33">F6+G6+H6+I6</f>
        <v>100.22634490468573</v>
      </c>
      <c r="K6" s="39">
        <v>21.586050966104875</v>
      </c>
      <c r="L6" s="39">
        <v>49.993582338595814</v>
      </c>
      <c r="M6" s="39">
        <v>26.238361817876644</v>
      </c>
      <c r="N6" s="39">
        <v>2.1820048774226635</v>
      </c>
      <c r="O6" s="15">
        <v>100</v>
      </c>
      <c r="P6" s="85">
        <f aca="true" t="shared" si="1" ref="P6:P33">G6+F6</f>
        <v>73.17225959407105</v>
      </c>
      <c r="Q6" s="85">
        <f aca="true" t="shared" si="2" ref="Q6:Q33">K6+L6</f>
        <v>71.57963330470069</v>
      </c>
    </row>
    <row r="7" spans="2:17" ht="11.25">
      <c r="B7" s="11" t="s">
        <v>123</v>
      </c>
      <c r="C7" s="80">
        <v>240700</v>
      </c>
      <c r="D7" s="62">
        <v>6940</v>
      </c>
      <c r="E7" s="64">
        <v>0.02969610896273228</v>
      </c>
      <c r="F7" s="39">
        <v>10.184869760292468</v>
      </c>
      <c r="G7" s="39">
        <v>48.76947364048025</v>
      </c>
      <c r="H7" s="39">
        <v>32.620165344190106</v>
      </c>
      <c r="I7" s="39">
        <v>8</v>
      </c>
      <c r="J7" s="39">
        <f t="shared" si="0"/>
        <v>99.57450874496283</v>
      </c>
      <c r="K7" s="39">
        <v>10.851784675404675</v>
      </c>
      <c r="L7" s="39">
        <v>50.72208343314739</v>
      </c>
      <c r="M7" s="39">
        <v>31.609544505663735</v>
      </c>
      <c r="N7" s="39">
        <v>6.816587385784203</v>
      </c>
      <c r="O7" s="15">
        <v>100</v>
      </c>
      <c r="P7" s="85">
        <f t="shared" si="1"/>
        <v>58.954343400772714</v>
      </c>
      <c r="Q7" s="85">
        <f t="shared" si="2"/>
        <v>61.57386810855206</v>
      </c>
    </row>
    <row r="8" spans="2:17" ht="11.25">
      <c r="B8" s="49" t="s">
        <v>124</v>
      </c>
      <c r="C8" s="79">
        <v>32700</v>
      </c>
      <c r="D8" s="59">
        <v>-1590</v>
      </c>
      <c r="E8" s="61">
        <v>-0.04648043389514201</v>
      </c>
      <c r="F8" s="18">
        <v>40</v>
      </c>
      <c r="G8" s="18">
        <v>24</v>
      </c>
      <c r="H8" s="18">
        <v>29</v>
      </c>
      <c r="I8" s="18">
        <v>6</v>
      </c>
      <c r="J8" s="35">
        <v>100</v>
      </c>
      <c r="K8" s="18">
        <v>37</v>
      </c>
      <c r="L8" s="18">
        <v>27</v>
      </c>
      <c r="M8" s="18">
        <v>32</v>
      </c>
      <c r="N8" s="18">
        <v>4</v>
      </c>
      <c r="O8" s="18">
        <v>100</v>
      </c>
      <c r="P8" s="85">
        <f t="shared" si="1"/>
        <v>64</v>
      </c>
      <c r="Q8" s="85">
        <f t="shared" si="2"/>
        <v>64</v>
      </c>
    </row>
    <row r="9" spans="2:17" ht="11.25">
      <c r="B9" s="23" t="s">
        <v>122</v>
      </c>
      <c r="C9" s="80">
        <v>12900</v>
      </c>
      <c r="D9" s="62">
        <v>460</v>
      </c>
      <c r="E9" s="64">
        <v>0.03716757449535405</v>
      </c>
      <c r="F9" s="15">
        <v>47</v>
      </c>
      <c r="G9" s="15">
        <v>30</v>
      </c>
      <c r="H9" s="15">
        <v>22</v>
      </c>
      <c r="I9" s="15">
        <v>1</v>
      </c>
      <c r="J9" s="39">
        <f t="shared" si="0"/>
        <v>100</v>
      </c>
      <c r="K9" s="15">
        <v>44</v>
      </c>
      <c r="L9" s="15">
        <v>31</v>
      </c>
      <c r="M9" s="15">
        <v>24</v>
      </c>
      <c r="N9" s="15">
        <v>1</v>
      </c>
      <c r="O9" s="15">
        <v>100</v>
      </c>
      <c r="P9" s="85">
        <f t="shared" si="1"/>
        <v>77</v>
      </c>
      <c r="Q9" s="85">
        <f t="shared" si="2"/>
        <v>75</v>
      </c>
    </row>
    <row r="10" spans="2:17" ht="11.25">
      <c r="B10" s="11" t="s">
        <v>123</v>
      </c>
      <c r="C10" s="80">
        <v>19800</v>
      </c>
      <c r="D10" s="62">
        <v>-2060</v>
      </c>
      <c r="E10" s="64">
        <v>-0.0943145346171481</v>
      </c>
      <c r="F10" s="15">
        <v>36</v>
      </c>
      <c r="G10" s="15">
        <v>21</v>
      </c>
      <c r="H10" s="15">
        <v>34</v>
      </c>
      <c r="I10" s="15">
        <v>9</v>
      </c>
      <c r="J10" s="39">
        <f t="shared" si="0"/>
        <v>100</v>
      </c>
      <c r="K10" s="15">
        <v>32</v>
      </c>
      <c r="L10" s="15">
        <v>24</v>
      </c>
      <c r="M10" s="15">
        <v>36</v>
      </c>
      <c r="N10" s="15">
        <v>7</v>
      </c>
      <c r="O10" s="15">
        <v>100</v>
      </c>
      <c r="P10" s="85">
        <f t="shared" si="1"/>
        <v>57</v>
      </c>
      <c r="Q10" s="85">
        <f t="shared" si="2"/>
        <v>56</v>
      </c>
    </row>
    <row r="11" spans="2:17" ht="11.25">
      <c r="B11" s="49" t="s">
        <v>85</v>
      </c>
      <c r="C11" s="79">
        <v>32500</v>
      </c>
      <c r="D11" s="59">
        <v>1620</v>
      </c>
      <c r="E11" s="61">
        <v>0.052597465729008</v>
      </c>
      <c r="F11" s="18">
        <v>5</v>
      </c>
      <c r="G11" s="18">
        <v>24</v>
      </c>
      <c r="H11" s="18">
        <v>67</v>
      </c>
      <c r="I11" s="18">
        <v>4</v>
      </c>
      <c r="J11" s="35">
        <f t="shared" si="0"/>
        <v>100</v>
      </c>
      <c r="K11" s="18">
        <v>5</v>
      </c>
      <c r="L11" s="18">
        <v>24</v>
      </c>
      <c r="M11" s="18">
        <v>67</v>
      </c>
      <c r="N11" s="18">
        <v>4</v>
      </c>
      <c r="O11" s="18">
        <v>100</v>
      </c>
      <c r="P11" s="85">
        <f t="shared" si="1"/>
        <v>29</v>
      </c>
      <c r="Q11" s="85">
        <f t="shared" si="2"/>
        <v>29</v>
      </c>
    </row>
    <row r="12" spans="2:17" ht="11.25">
      <c r="B12" s="23" t="s">
        <v>122</v>
      </c>
      <c r="C12" s="80">
        <v>9300</v>
      </c>
      <c r="D12" s="62">
        <v>480</v>
      </c>
      <c r="E12" s="64">
        <v>0.053539224526600544</v>
      </c>
      <c r="F12" s="15">
        <v>13</v>
      </c>
      <c r="G12" s="15">
        <v>50</v>
      </c>
      <c r="H12" s="15">
        <v>34</v>
      </c>
      <c r="I12" s="15">
        <v>3</v>
      </c>
      <c r="J12" s="39">
        <f t="shared" si="0"/>
        <v>100</v>
      </c>
      <c r="K12" s="15">
        <v>11</v>
      </c>
      <c r="L12" s="15">
        <v>48</v>
      </c>
      <c r="M12" s="15">
        <v>38</v>
      </c>
      <c r="N12" s="15">
        <v>4</v>
      </c>
      <c r="O12" s="15">
        <v>100</v>
      </c>
      <c r="P12" s="85">
        <f t="shared" si="1"/>
        <v>63</v>
      </c>
      <c r="Q12" s="85">
        <f t="shared" si="2"/>
        <v>59</v>
      </c>
    </row>
    <row r="13" spans="2:17" ht="11.25">
      <c r="B13" s="11" t="s">
        <v>123</v>
      </c>
      <c r="C13" s="80">
        <v>23100</v>
      </c>
      <c r="D13" s="62">
        <v>1150</v>
      </c>
      <c r="E13" s="64">
        <v>0.05226528384279476</v>
      </c>
      <c r="F13" s="15">
        <v>1</v>
      </c>
      <c r="G13" s="15">
        <v>13</v>
      </c>
      <c r="H13" s="15">
        <v>81</v>
      </c>
      <c r="I13" s="15">
        <v>5</v>
      </c>
      <c r="J13" s="39">
        <f t="shared" si="0"/>
        <v>100</v>
      </c>
      <c r="K13" s="15">
        <v>3</v>
      </c>
      <c r="L13" s="15">
        <v>14</v>
      </c>
      <c r="M13" s="15">
        <v>79</v>
      </c>
      <c r="N13" s="15">
        <v>4</v>
      </c>
      <c r="O13" s="15">
        <v>100</v>
      </c>
      <c r="P13" s="85">
        <f t="shared" si="1"/>
        <v>14</v>
      </c>
      <c r="Q13" s="85">
        <f t="shared" si="2"/>
        <v>17</v>
      </c>
    </row>
    <row r="14" spans="2:17" ht="11.25">
      <c r="B14" s="49" t="s">
        <v>125</v>
      </c>
      <c r="C14" s="79">
        <v>11800</v>
      </c>
      <c r="D14" s="59">
        <v>-250</v>
      </c>
      <c r="E14" s="61">
        <v>-0.020638209697472026</v>
      </c>
      <c r="F14" s="18">
        <v>46</v>
      </c>
      <c r="G14" s="18">
        <v>35</v>
      </c>
      <c r="H14" s="18">
        <v>16</v>
      </c>
      <c r="I14" s="18">
        <v>4</v>
      </c>
      <c r="J14" s="35">
        <v>100</v>
      </c>
      <c r="K14" s="18">
        <v>48</v>
      </c>
      <c r="L14" s="18">
        <v>29</v>
      </c>
      <c r="M14" s="18">
        <v>20</v>
      </c>
      <c r="N14" s="18">
        <v>3</v>
      </c>
      <c r="O14" s="18">
        <v>100</v>
      </c>
      <c r="P14" s="85">
        <f t="shared" si="1"/>
        <v>81</v>
      </c>
      <c r="Q14" s="85">
        <f t="shared" si="2"/>
        <v>77</v>
      </c>
    </row>
    <row r="15" spans="2:17" ht="11.25">
      <c r="B15" s="23" t="s">
        <v>122</v>
      </c>
      <c r="C15" s="80">
        <v>9900</v>
      </c>
      <c r="D15" s="62">
        <v>-160</v>
      </c>
      <c r="E15" s="64">
        <v>-0.015469061876247504</v>
      </c>
      <c r="F15" s="15">
        <v>46</v>
      </c>
      <c r="G15" s="15">
        <v>36</v>
      </c>
      <c r="H15" s="15">
        <v>15</v>
      </c>
      <c r="I15" s="15">
        <v>3</v>
      </c>
      <c r="J15" s="39">
        <f t="shared" si="0"/>
        <v>100</v>
      </c>
      <c r="K15" s="15">
        <v>46</v>
      </c>
      <c r="L15" s="15">
        <v>32</v>
      </c>
      <c r="M15" s="15">
        <v>20</v>
      </c>
      <c r="N15" s="15">
        <v>2</v>
      </c>
      <c r="O15" s="15">
        <v>100</v>
      </c>
      <c r="P15" s="85">
        <f t="shared" si="1"/>
        <v>82</v>
      </c>
      <c r="Q15" s="85">
        <f t="shared" si="2"/>
        <v>78</v>
      </c>
    </row>
    <row r="16" spans="2:17" ht="11.25">
      <c r="B16" s="11" t="s">
        <v>123</v>
      </c>
      <c r="C16" s="80">
        <v>2000</v>
      </c>
      <c r="D16" s="62">
        <v>-90</v>
      </c>
      <c r="E16" s="64">
        <v>-0.045965770171149146</v>
      </c>
      <c r="F16" s="15">
        <v>45</v>
      </c>
      <c r="G16" s="15">
        <v>27</v>
      </c>
      <c r="H16" s="15">
        <v>24</v>
      </c>
      <c r="I16" s="15">
        <v>4</v>
      </c>
      <c r="J16" s="39">
        <f t="shared" si="0"/>
        <v>100</v>
      </c>
      <c r="K16" s="15">
        <v>56</v>
      </c>
      <c r="L16" s="15">
        <v>17</v>
      </c>
      <c r="M16" s="15">
        <v>19</v>
      </c>
      <c r="N16" s="15">
        <v>8</v>
      </c>
      <c r="O16" s="15">
        <v>100</v>
      </c>
      <c r="P16" s="85">
        <f t="shared" si="1"/>
        <v>72</v>
      </c>
      <c r="Q16" s="85">
        <f t="shared" si="2"/>
        <v>73</v>
      </c>
    </row>
    <row r="17" spans="2:17" ht="11.25">
      <c r="B17" s="49" t="s">
        <v>126</v>
      </c>
      <c r="C17" s="79">
        <v>8900</v>
      </c>
      <c r="D17" s="59">
        <v>0</v>
      </c>
      <c r="E17" s="61">
        <v>-0.0001120950566080036</v>
      </c>
      <c r="F17" s="18">
        <v>48</v>
      </c>
      <c r="G17" s="18">
        <v>22</v>
      </c>
      <c r="H17" s="18">
        <v>27</v>
      </c>
      <c r="I17" s="18">
        <v>3</v>
      </c>
      <c r="J17" s="35">
        <f t="shared" si="0"/>
        <v>100</v>
      </c>
      <c r="K17" s="18">
        <v>45</v>
      </c>
      <c r="L17" s="18">
        <v>22</v>
      </c>
      <c r="M17" s="18">
        <v>28</v>
      </c>
      <c r="N17" s="18">
        <v>4</v>
      </c>
      <c r="O17" s="18">
        <v>100</v>
      </c>
      <c r="P17" s="85">
        <f t="shared" si="1"/>
        <v>70</v>
      </c>
      <c r="Q17" s="85">
        <f t="shared" si="2"/>
        <v>67</v>
      </c>
    </row>
    <row r="18" spans="2:17" ht="11.25">
      <c r="B18" s="23" t="s">
        <v>122</v>
      </c>
      <c r="C18" s="80">
        <v>5500</v>
      </c>
      <c r="D18" s="62">
        <v>-10</v>
      </c>
      <c r="E18" s="64">
        <v>-0.001808972503617945</v>
      </c>
      <c r="F18" s="15">
        <v>64</v>
      </c>
      <c r="G18" s="15">
        <v>17</v>
      </c>
      <c r="H18" s="15">
        <v>18</v>
      </c>
      <c r="I18" s="15">
        <v>1</v>
      </c>
      <c r="J18" s="39">
        <f t="shared" si="0"/>
        <v>100</v>
      </c>
      <c r="K18" s="15">
        <v>61</v>
      </c>
      <c r="L18" s="15">
        <v>16</v>
      </c>
      <c r="M18" s="15">
        <v>21</v>
      </c>
      <c r="N18" s="15">
        <v>1</v>
      </c>
      <c r="O18" s="15">
        <v>100</v>
      </c>
      <c r="P18" s="85">
        <f t="shared" si="1"/>
        <v>81</v>
      </c>
      <c r="Q18" s="85">
        <f t="shared" si="2"/>
        <v>77</v>
      </c>
    </row>
    <row r="19" spans="2:17" ht="11.25">
      <c r="B19" s="11" t="s">
        <v>123</v>
      </c>
      <c r="C19" s="80">
        <v>3400</v>
      </c>
      <c r="D19" s="62">
        <v>10</v>
      </c>
      <c r="E19" s="64">
        <v>0.002652519893899204</v>
      </c>
      <c r="F19" s="15">
        <v>22</v>
      </c>
      <c r="G19" s="15">
        <v>29</v>
      </c>
      <c r="H19" s="15">
        <v>41</v>
      </c>
      <c r="I19" s="15">
        <v>7</v>
      </c>
      <c r="J19" s="39">
        <v>100</v>
      </c>
      <c r="K19" s="15">
        <v>20</v>
      </c>
      <c r="L19" s="15">
        <v>32</v>
      </c>
      <c r="M19" s="15">
        <v>39</v>
      </c>
      <c r="N19" s="15">
        <v>10</v>
      </c>
      <c r="O19" s="15">
        <v>100</v>
      </c>
      <c r="P19" s="85">
        <f t="shared" si="1"/>
        <v>51</v>
      </c>
      <c r="Q19" s="85">
        <f t="shared" si="2"/>
        <v>52</v>
      </c>
    </row>
    <row r="20" spans="2:17" ht="11.25">
      <c r="B20" s="49" t="s">
        <v>127</v>
      </c>
      <c r="C20" s="79">
        <v>3100</v>
      </c>
      <c r="D20" s="59">
        <v>540</v>
      </c>
      <c r="E20" s="61">
        <v>0.21647433346597691</v>
      </c>
      <c r="F20" s="18">
        <v>57</v>
      </c>
      <c r="G20" s="18">
        <v>30</v>
      </c>
      <c r="H20" s="18">
        <v>12</v>
      </c>
      <c r="I20" s="18">
        <v>0</v>
      </c>
      <c r="J20" s="35">
        <v>100</v>
      </c>
      <c r="K20" s="18">
        <v>49</v>
      </c>
      <c r="L20" s="18">
        <v>36</v>
      </c>
      <c r="M20" s="18">
        <v>13</v>
      </c>
      <c r="N20" s="18">
        <v>2</v>
      </c>
      <c r="O20" s="18">
        <v>100</v>
      </c>
      <c r="P20" s="85">
        <f t="shared" si="1"/>
        <v>87</v>
      </c>
      <c r="Q20" s="85">
        <f t="shared" si="2"/>
        <v>85</v>
      </c>
    </row>
    <row r="21" spans="2:17" ht="11.25">
      <c r="B21" s="23" t="s">
        <v>122</v>
      </c>
      <c r="C21" s="80">
        <v>3000</v>
      </c>
      <c r="D21" s="62">
        <v>670</v>
      </c>
      <c r="E21" s="64">
        <v>0.2849280270956816</v>
      </c>
      <c r="F21" s="15">
        <v>58</v>
      </c>
      <c r="G21" s="15">
        <v>30</v>
      </c>
      <c r="H21" s="15">
        <v>12</v>
      </c>
      <c r="I21" s="15">
        <v>0</v>
      </c>
      <c r="J21" s="39">
        <f t="shared" si="0"/>
        <v>100</v>
      </c>
      <c r="K21" s="15">
        <v>52</v>
      </c>
      <c r="L21" s="15">
        <v>34</v>
      </c>
      <c r="M21" s="15">
        <v>12</v>
      </c>
      <c r="N21" s="15">
        <v>2</v>
      </c>
      <c r="O21" s="15">
        <v>100</v>
      </c>
      <c r="P21" s="85">
        <f t="shared" si="1"/>
        <v>88</v>
      </c>
      <c r="Q21" s="85">
        <f t="shared" si="2"/>
        <v>86</v>
      </c>
    </row>
    <row r="22" spans="2:17" ht="11.25">
      <c r="B22" s="11" t="s">
        <v>123</v>
      </c>
      <c r="C22" s="80">
        <v>0</v>
      </c>
      <c r="D22" s="62">
        <v>-130</v>
      </c>
      <c r="E22" s="64">
        <v>-0.861</v>
      </c>
      <c r="F22" s="15"/>
      <c r="G22" s="15"/>
      <c r="H22" s="15"/>
      <c r="I22" s="15"/>
      <c r="J22" s="39"/>
      <c r="K22" s="15"/>
      <c r="L22" s="15"/>
      <c r="M22" s="15"/>
      <c r="N22" s="15"/>
      <c r="O22" s="15"/>
      <c r="P22" s="85">
        <f>G22+F22</f>
        <v>0</v>
      </c>
      <c r="Q22" s="85">
        <f t="shared" si="2"/>
        <v>0</v>
      </c>
    </row>
    <row r="23" spans="2:17" ht="11.25">
      <c r="B23" s="49" t="s">
        <v>128</v>
      </c>
      <c r="C23" s="79">
        <v>16800</v>
      </c>
      <c r="D23" s="59">
        <v>4140</v>
      </c>
      <c r="E23" s="61">
        <v>0.3273720028487774</v>
      </c>
      <c r="F23" s="18">
        <v>18</v>
      </c>
      <c r="G23" s="18">
        <v>34</v>
      </c>
      <c r="H23" s="18">
        <v>43</v>
      </c>
      <c r="I23" s="18">
        <v>5</v>
      </c>
      <c r="J23" s="35">
        <f t="shared" si="0"/>
        <v>100</v>
      </c>
      <c r="K23" s="18">
        <v>13</v>
      </c>
      <c r="L23" s="18">
        <v>38</v>
      </c>
      <c r="M23" s="18">
        <v>44</v>
      </c>
      <c r="N23" s="18">
        <v>4</v>
      </c>
      <c r="O23" s="18">
        <v>100</v>
      </c>
      <c r="P23" s="85">
        <f t="shared" si="1"/>
        <v>52</v>
      </c>
      <c r="Q23" s="85">
        <f t="shared" si="2"/>
        <v>51</v>
      </c>
    </row>
    <row r="24" spans="2:17" ht="11.25">
      <c r="B24" s="23" t="s">
        <v>122</v>
      </c>
      <c r="C24" s="80">
        <v>9700</v>
      </c>
      <c r="D24" s="62">
        <v>2440</v>
      </c>
      <c r="E24" s="64">
        <v>0.33664733499033417</v>
      </c>
      <c r="F24" s="15">
        <v>27</v>
      </c>
      <c r="G24" s="15">
        <v>48</v>
      </c>
      <c r="H24" s="15">
        <v>21</v>
      </c>
      <c r="I24" s="15">
        <v>4</v>
      </c>
      <c r="J24" s="39">
        <f t="shared" si="0"/>
        <v>100</v>
      </c>
      <c r="K24" s="15">
        <v>20</v>
      </c>
      <c r="L24" s="15">
        <v>51</v>
      </c>
      <c r="M24" s="15">
        <v>23</v>
      </c>
      <c r="N24" s="15">
        <v>5</v>
      </c>
      <c r="O24" s="15">
        <v>100</v>
      </c>
      <c r="P24" s="85">
        <f t="shared" si="1"/>
        <v>75</v>
      </c>
      <c r="Q24" s="85">
        <f t="shared" si="2"/>
        <v>71</v>
      </c>
    </row>
    <row r="25" spans="2:17" ht="11.25">
      <c r="B25" s="11" t="s">
        <v>123</v>
      </c>
      <c r="C25" s="80">
        <v>7100</v>
      </c>
      <c r="D25" s="62">
        <v>1700</v>
      </c>
      <c r="E25" s="64">
        <v>0.3149212233549583</v>
      </c>
      <c r="F25" s="15">
        <v>6</v>
      </c>
      <c r="G25" s="15">
        <v>15</v>
      </c>
      <c r="H25" s="15">
        <v>73</v>
      </c>
      <c r="I25" s="15">
        <v>6</v>
      </c>
      <c r="J25" s="39">
        <f t="shared" si="0"/>
        <v>100</v>
      </c>
      <c r="K25" s="15">
        <v>3</v>
      </c>
      <c r="L25" s="15">
        <v>19</v>
      </c>
      <c r="M25" s="15">
        <v>73</v>
      </c>
      <c r="N25" s="15">
        <v>4</v>
      </c>
      <c r="O25" s="15">
        <v>100</v>
      </c>
      <c r="P25" s="85">
        <f t="shared" si="1"/>
        <v>21</v>
      </c>
      <c r="Q25" s="85">
        <f t="shared" si="2"/>
        <v>22</v>
      </c>
    </row>
    <row r="26" spans="2:17" ht="11.25">
      <c r="B26" s="49" t="s">
        <v>129</v>
      </c>
      <c r="C26" s="79">
        <v>6700</v>
      </c>
      <c r="D26" s="59">
        <v>1290</v>
      </c>
      <c r="E26" s="61">
        <v>0.2369485294117647</v>
      </c>
      <c r="F26" s="18">
        <v>27</v>
      </c>
      <c r="G26" s="18">
        <v>26</v>
      </c>
      <c r="H26" s="18">
        <v>41</v>
      </c>
      <c r="I26" s="18">
        <v>8</v>
      </c>
      <c r="J26" s="35">
        <v>100</v>
      </c>
      <c r="K26" s="18">
        <v>34</v>
      </c>
      <c r="L26" s="18">
        <v>21</v>
      </c>
      <c r="M26" s="18">
        <v>40</v>
      </c>
      <c r="N26" s="18">
        <v>5</v>
      </c>
      <c r="O26" s="18">
        <v>100</v>
      </c>
      <c r="P26" s="85">
        <f t="shared" si="1"/>
        <v>53</v>
      </c>
      <c r="Q26" s="85">
        <f t="shared" si="2"/>
        <v>55</v>
      </c>
    </row>
    <row r="27" spans="2:17" ht="11.25">
      <c r="B27" s="23" t="s">
        <v>122</v>
      </c>
      <c r="C27" s="80">
        <v>300</v>
      </c>
      <c r="D27" s="62">
        <v>30</v>
      </c>
      <c r="E27" s="64">
        <v>0.09302325581395349</v>
      </c>
      <c r="F27" s="15">
        <v>50</v>
      </c>
      <c r="G27" s="15">
        <v>26</v>
      </c>
      <c r="H27" s="15">
        <v>11</v>
      </c>
      <c r="I27" s="15">
        <v>13</v>
      </c>
      <c r="J27" s="39">
        <f t="shared" si="0"/>
        <v>100</v>
      </c>
      <c r="K27" s="15">
        <v>47</v>
      </c>
      <c r="L27" s="15">
        <v>6</v>
      </c>
      <c r="M27" s="15">
        <v>45</v>
      </c>
      <c r="N27" s="15">
        <v>2</v>
      </c>
      <c r="O27" s="15">
        <v>100</v>
      </c>
      <c r="P27" s="85">
        <f t="shared" si="1"/>
        <v>76</v>
      </c>
      <c r="Q27" s="85">
        <f t="shared" si="2"/>
        <v>53</v>
      </c>
    </row>
    <row r="28" spans="2:17" ht="11.25">
      <c r="B28" s="11" t="s">
        <v>123</v>
      </c>
      <c r="C28" s="80">
        <v>6400</v>
      </c>
      <c r="D28" s="62">
        <v>1260</v>
      </c>
      <c r="E28" s="64">
        <v>0.245136186770428</v>
      </c>
      <c r="F28" s="15">
        <v>26</v>
      </c>
      <c r="G28" s="15">
        <v>26</v>
      </c>
      <c r="H28" s="15">
        <v>42</v>
      </c>
      <c r="I28" s="15">
        <v>6</v>
      </c>
      <c r="J28" s="39">
        <f t="shared" si="0"/>
        <v>100</v>
      </c>
      <c r="K28" s="15">
        <v>33</v>
      </c>
      <c r="L28" s="15">
        <v>22</v>
      </c>
      <c r="M28" s="15">
        <v>39</v>
      </c>
      <c r="N28" s="15">
        <v>5</v>
      </c>
      <c r="O28" s="15">
        <v>100</v>
      </c>
      <c r="P28" s="85">
        <f t="shared" si="1"/>
        <v>52</v>
      </c>
      <c r="Q28" s="85">
        <f t="shared" si="2"/>
        <v>55</v>
      </c>
    </row>
    <row r="29" spans="2:17" ht="11.25">
      <c r="B29" s="49" t="s">
        <v>130</v>
      </c>
      <c r="C29" s="79">
        <v>4800</v>
      </c>
      <c r="D29" s="59">
        <v>400</v>
      </c>
      <c r="E29" s="61">
        <v>0.0917786381234343</v>
      </c>
      <c r="F29" s="18">
        <v>5</v>
      </c>
      <c r="G29" s="18">
        <v>6</v>
      </c>
      <c r="H29" s="18">
        <v>87</v>
      </c>
      <c r="I29" s="18">
        <v>2</v>
      </c>
      <c r="J29" s="35">
        <f t="shared" si="0"/>
        <v>100</v>
      </c>
      <c r="K29" s="18">
        <v>8</v>
      </c>
      <c r="L29" s="18">
        <v>6</v>
      </c>
      <c r="M29" s="18">
        <v>81</v>
      </c>
      <c r="N29" s="18">
        <v>5</v>
      </c>
      <c r="O29" s="18">
        <v>100</v>
      </c>
      <c r="P29" s="85">
        <f t="shared" si="1"/>
        <v>11</v>
      </c>
      <c r="Q29" s="85">
        <f t="shared" si="2"/>
        <v>14</v>
      </c>
    </row>
    <row r="30" spans="2:17" ht="11.25">
      <c r="B30" s="49" t="s">
        <v>90</v>
      </c>
      <c r="C30" s="79">
        <v>27500</v>
      </c>
      <c r="D30" s="59">
        <v>12760</v>
      </c>
      <c r="E30" s="61">
        <v>0.8659380939451534</v>
      </c>
      <c r="F30" s="18">
        <v>19</v>
      </c>
      <c r="G30" s="18">
        <v>37</v>
      </c>
      <c r="H30" s="18">
        <v>29</v>
      </c>
      <c r="I30" s="18">
        <v>14</v>
      </c>
      <c r="J30" s="35">
        <v>100</v>
      </c>
      <c r="K30" s="18">
        <v>28</v>
      </c>
      <c r="L30" s="18">
        <v>29</v>
      </c>
      <c r="M30" s="18">
        <v>33</v>
      </c>
      <c r="N30" s="18">
        <v>10</v>
      </c>
      <c r="O30" s="18">
        <v>100</v>
      </c>
      <c r="P30" s="85">
        <f t="shared" si="1"/>
        <v>56</v>
      </c>
      <c r="Q30" s="85">
        <f t="shared" si="2"/>
        <v>57</v>
      </c>
    </row>
    <row r="31" spans="2:17" ht="11.25">
      <c r="B31" s="23" t="s">
        <v>122</v>
      </c>
      <c r="C31" s="80">
        <v>3000</v>
      </c>
      <c r="D31" s="62">
        <v>1450</v>
      </c>
      <c r="E31" s="64">
        <v>0.9366106080206986</v>
      </c>
      <c r="F31" s="15">
        <v>40</v>
      </c>
      <c r="G31" s="15">
        <v>27</v>
      </c>
      <c r="H31" s="15">
        <v>27</v>
      </c>
      <c r="I31" s="15">
        <v>6</v>
      </c>
      <c r="J31" s="39">
        <f t="shared" si="0"/>
        <v>100</v>
      </c>
      <c r="K31" s="15">
        <v>54</v>
      </c>
      <c r="L31" s="15">
        <v>17</v>
      </c>
      <c r="M31" s="15">
        <v>22</v>
      </c>
      <c r="N31" s="15">
        <v>8</v>
      </c>
      <c r="O31" s="15">
        <v>100</v>
      </c>
      <c r="P31" s="85">
        <f t="shared" si="1"/>
        <v>67</v>
      </c>
      <c r="Q31" s="85">
        <f t="shared" si="2"/>
        <v>71</v>
      </c>
    </row>
    <row r="32" spans="2:17" ht="11.25">
      <c r="B32" s="11" t="s">
        <v>123</v>
      </c>
      <c r="C32" s="80">
        <v>24500</v>
      </c>
      <c r="D32" s="62">
        <v>11310</v>
      </c>
      <c r="E32" s="64">
        <v>0.8576520552100713</v>
      </c>
      <c r="F32" s="15">
        <v>16</v>
      </c>
      <c r="G32" s="15">
        <v>39</v>
      </c>
      <c r="H32" s="15">
        <v>29</v>
      </c>
      <c r="I32" s="15">
        <v>16</v>
      </c>
      <c r="J32" s="39">
        <f t="shared" si="0"/>
        <v>100</v>
      </c>
      <c r="K32" s="15">
        <v>25</v>
      </c>
      <c r="L32" s="15">
        <v>30</v>
      </c>
      <c r="M32" s="15">
        <v>34</v>
      </c>
      <c r="N32" s="15">
        <v>10</v>
      </c>
      <c r="O32" s="15">
        <v>100</v>
      </c>
      <c r="P32" s="85">
        <f t="shared" si="1"/>
        <v>55</v>
      </c>
      <c r="Q32" s="85">
        <f t="shared" si="2"/>
        <v>55</v>
      </c>
    </row>
    <row r="33" spans="2:17" ht="11.25">
      <c r="B33" s="43" t="s">
        <v>131</v>
      </c>
      <c r="C33" s="59">
        <v>157500</v>
      </c>
      <c r="D33" s="59">
        <v>7000</v>
      </c>
      <c r="E33" s="61">
        <v>0.047</v>
      </c>
      <c r="F33" s="18">
        <v>29</v>
      </c>
      <c r="G33" s="18">
        <v>45</v>
      </c>
      <c r="H33" s="18">
        <v>23</v>
      </c>
      <c r="I33" s="18">
        <v>3</v>
      </c>
      <c r="J33" s="18">
        <f t="shared" si="0"/>
        <v>100</v>
      </c>
      <c r="K33" s="18">
        <v>27</v>
      </c>
      <c r="L33" s="18">
        <v>45</v>
      </c>
      <c r="M33" s="18">
        <v>26</v>
      </c>
      <c r="N33" s="18">
        <v>2</v>
      </c>
      <c r="O33" s="18">
        <v>100</v>
      </c>
      <c r="P33" s="76">
        <f t="shared" si="1"/>
        <v>74</v>
      </c>
      <c r="Q33" s="76">
        <f t="shared" si="2"/>
        <v>72</v>
      </c>
    </row>
    <row r="34" spans="2:17" ht="11.25">
      <c r="B34" s="43" t="s">
        <v>132</v>
      </c>
      <c r="C34" s="59">
        <v>331800</v>
      </c>
      <c r="D34" s="59">
        <v>19000</v>
      </c>
      <c r="E34" s="61">
        <v>0.061</v>
      </c>
      <c r="F34" s="18">
        <v>12</v>
      </c>
      <c r="G34" s="18">
        <v>42</v>
      </c>
      <c r="H34" s="18">
        <v>38</v>
      </c>
      <c r="I34" s="18">
        <v>9</v>
      </c>
      <c r="J34" s="18">
        <v>100</v>
      </c>
      <c r="K34" s="18">
        <v>13</v>
      </c>
      <c r="L34" s="18">
        <v>43</v>
      </c>
      <c r="M34" s="18">
        <v>37</v>
      </c>
      <c r="N34" s="18">
        <v>7</v>
      </c>
      <c r="O34" s="18">
        <v>100</v>
      </c>
      <c r="P34" s="76"/>
      <c r="Q34" s="76"/>
    </row>
    <row r="35" spans="2:17" ht="11.25">
      <c r="B35" s="44" t="s">
        <v>23</v>
      </c>
      <c r="C35" s="65">
        <f>489200</f>
        <v>489200</v>
      </c>
      <c r="D35" s="65">
        <v>26000</v>
      </c>
      <c r="E35" s="67">
        <v>0.056</v>
      </c>
      <c r="F35" s="29">
        <v>17</v>
      </c>
      <c r="G35" s="29">
        <v>43</v>
      </c>
      <c r="H35" s="29">
        <v>33</v>
      </c>
      <c r="I35" s="29">
        <v>7</v>
      </c>
      <c r="J35" s="29">
        <v>100</v>
      </c>
      <c r="K35" s="29">
        <v>17</v>
      </c>
      <c r="L35" s="29">
        <v>44</v>
      </c>
      <c r="M35" s="29">
        <v>33</v>
      </c>
      <c r="N35" s="29">
        <v>5</v>
      </c>
      <c r="O35" s="29">
        <v>100</v>
      </c>
      <c r="P35" s="76"/>
      <c r="Q35" s="76"/>
    </row>
    <row r="36" spans="2:15" ht="11.25">
      <c r="B36" s="31" t="s">
        <v>133</v>
      </c>
      <c r="C36" s="75"/>
      <c r="D36" s="12"/>
      <c r="E36" s="45"/>
      <c r="F36" s="12"/>
      <c r="G36" s="12"/>
      <c r="H36" s="12"/>
      <c r="I36" s="12"/>
      <c r="J36" s="12"/>
      <c r="K36" s="12"/>
      <c r="L36" s="12"/>
      <c r="M36" s="12"/>
      <c r="N36" s="12"/>
      <c r="O36" s="12"/>
    </row>
    <row r="37" ht="11.25">
      <c r="B37" s="12" t="s">
        <v>134</v>
      </c>
    </row>
    <row r="38" ht="11.25">
      <c r="B38" s="12" t="s">
        <v>135</v>
      </c>
    </row>
    <row r="39" ht="11.25">
      <c r="B39" s="12" t="s">
        <v>136</v>
      </c>
    </row>
    <row r="40" ht="11.25">
      <c r="B40" s="46" t="s">
        <v>220</v>
      </c>
    </row>
    <row r="41" ht="11.25">
      <c r="B41" s="46" t="s">
        <v>234</v>
      </c>
    </row>
  </sheetData>
  <sheetProtection/>
  <mergeCells count="5">
    <mergeCell ref="K3:O3"/>
    <mergeCell ref="B3:B4"/>
    <mergeCell ref="C3:C4"/>
    <mergeCell ref="D3:E3"/>
    <mergeCell ref="F3:J3"/>
  </mergeCells>
  <printOptions/>
  <pageMargins left="0.5905511811023623" right="0.5905511811023623" top="0.3937007874015748" bottom="0.3937007874015748" header="0.31496062992125984" footer="0"/>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tbetty</cp:lastModifiedBy>
  <cp:lastPrinted>2016-07-29T10:01:46Z</cp:lastPrinted>
  <dcterms:created xsi:type="dcterms:W3CDTF">2016-07-07T14:59:35Z</dcterms:created>
  <dcterms:modified xsi:type="dcterms:W3CDTF">2016-09-14T12:49:19Z</dcterms:modified>
  <cp:category/>
  <cp:version/>
  <cp:contentType/>
  <cp:contentStatus/>
</cp:coreProperties>
</file>