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24360" windowHeight="11295" tabRatio="775" activeTab="9"/>
  </bookViews>
  <sheets>
    <sheet name="Tableau 1" sheetId="1" r:id="rId1"/>
    <sheet name="Tableau 2" sheetId="2" r:id="rId2"/>
    <sheet name="Tableau 3" sheetId="3" r:id="rId3"/>
    <sheet name="Graphique 1" sheetId="4" r:id="rId4"/>
    <sheet name="Graphique Encadré 1" sheetId="5" r:id="rId5"/>
    <sheet name="Tableau Encadré 2" sheetId="6" r:id="rId6"/>
    <sheet name="Tableau A site Internet" sheetId="7" r:id="rId7"/>
    <sheet name="Graphique B site Internet" sheetId="8" r:id="rId8"/>
    <sheet name="Graphique A site Internet " sheetId="9" r:id="rId9"/>
    <sheet name="Tableau B site Internet" sheetId="10" r:id="rId10"/>
  </sheets>
  <externalReferences>
    <externalReference r:id="rId13"/>
  </externalReferences>
  <definedNames/>
  <calcPr fullCalcOnLoad="1"/>
</workbook>
</file>

<file path=xl/sharedStrings.xml><?xml version="1.0" encoding="utf-8"?>
<sst xmlns="http://schemas.openxmlformats.org/spreadsheetml/2006/main" count="218" uniqueCount="172">
  <si>
    <t>RSA socle</t>
  </si>
  <si>
    <t>RSA activité seul</t>
  </si>
  <si>
    <t>Total RSA</t>
  </si>
  <si>
    <t>DOM</t>
  </si>
  <si>
    <t>France entière</t>
  </si>
  <si>
    <t>Chômage BIT</t>
  </si>
  <si>
    <t>France métropolitaine</t>
  </si>
  <si>
    <t>Couple</t>
  </si>
  <si>
    <t>RSA socle seul</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</si>
  <si>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</si>
  <si>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</si>
  <si>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</si>
  <si>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</si>
  <si>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</si>
  <si>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</si>
  <si>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</si>
  <si>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</si>
  <si>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</si>
  <si>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</si>
  <si>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</si>
  <si>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</si>
  <si>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</si>
  <si>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</si>
  <si>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</si>
  <si>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</si>
  <si>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</si>
  <si>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</si>
  <si>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</si>
  <si>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</si>
  <si>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</si>
  <si>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</si>
  <si>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PIB (échelle de droite)</t>
  </si>
  <si>
    <t>2012T3</t>
  </si>
  <si>
    <t>2012T4</t>
  </si>
  <si>
    <t>2013T1</t>
  </si>
  <si>
    <t>2013T2</t>
  </si>
  <si>
    <t>2013T3</t>
  </si>
  <si>
    <t>2013T4</t>
  </si>
  <si>
    <t>2014T1</t>
  </si>
  <si>
    <t>2014T2</t>
  </si>
  <si>
    <t>Juin 2014</t>
  </si>
  <si>
    <t>2014T3</t>
  </si>
  <si>
    <t>2014T4</t>
  </si>
  <si>
    <t>2015T1</t>
  </si>
  <si>
    <t>2015T2</t>
  </si>
  <si>
    <t>Juin 2015</t>
  </si>
  <si>
    <t>Juin 2013</t>
  </si>
  <si>
    <t>RSA</t>
  </si>
  <si>
    <t>Juin 2012</t>
  </si>
  <si>
    <t>2006T1</t>
  </si>
  <si>
    <t>2006T2</t>
  </si>
  <si>
    <t>2006T3</t>
  </si>
  <si>
    <t>2006T4</t>
  </si>
  <si>
    <t>RMI/API/RSA socle</t>
  </si>
  <si>
    <t xml:space="preserve">     dont couples biactifs</t>
  </si>
  <si>
    <t xml:space="preserve">     dont couples monoactifs, femme en emploi</t>
  </si>
  <si>
    <t xml:space="preserve">     dont couples monoactifs, homme en emploi</t>
  </si>
  <si>
    <t>Homme isolé</t>
  </si>
  <si>
    <t>Femme isolée</t>
  </si>
  <si>
    <t>//</t>
  </si>
  <si>
    <t xml:space="preserve">     dont couples sans aucun membre en emploi</t>
  </si>
  <si>
    <t>Droit observé</t>
  </si>
  <si>
    <t>Composante</t>
  </si>
  <si>
    <t>RSA socle et activité</t>
  </si>
  <si>
    <t>Revenu du foyer</t>
  </si>
  <si>
    <t>Personne seule</t>
  </si>
  <si>
    <t>Montant de base</t>
  </si>
  <si>
    <t>Sans enfant</t>
  </si>
  <si>
    <t>1 enfant</t>
  </si>
  <si>
    <t>2 enfants</t>
  </si>
  <si>
    <t>Par enfant supplémentaire</t>
  </si>
  <si>
    <t>659,88 (grossesse)</t>
  </si>
  <si>
    <r>
      <t>Barème au 1</t>
    </r>
    <r>
      <rPr>
        <b/>
        <vertAlign val="superscript"/>
        <sz val="8"/>
        <rFont val="Arial Narrow"/>
        <family val="2"/>
      </rPr>
      <t>er</t>
    </r>
    <r>
      <rPr>
        <b/>
        <sz val="8"/>
        <rFont val="Arial Narrow"/>
        <family val="2"/>
      </rPr>
      <t xml:space="preserve"> janvier 2015</t>
    </r>
  </si>
  <si>
    <t>Montant de 
RSA activité</t>
  </si>
  <si>
    <t>Montant de 
prime d'activité</t>
  </si>
  <si>
    <t xml:space="preserve">     dont RSA socle seul</t>
  </si>
  <si>
    <t>DOM-COM</t>
  </si>
  <si>
    <r>
      <t>1</t>
    </r>
    <r>
      <rPr>
        <b/>
        <vertAlign val="superscript"/>
        <sz val="8"/>
        <rFont val="Arial Narrow"/>
        <family val="2"/>
      </rPr>
      <t>re</t>
    </r>
    <r>
      <rPr>
        <b/>
        <sz val="8"/>
        <rFont val="Arial Narrow"/>
        <family val="2"/>
      </rPr>
      <t xml:space="preserve"> année</t>
    </r>
  </si>
  <si>
    <r>
      <t>2</t>
    </r>
    <r>
      <rPr>
        <b/>
        <vertAlign val="superscript"/>
        <sz val="8"/>
        <rFont val="Arial Narrow"/>
        <family val="2"/>
      </rPr>
      <t>e</t>
    </r>
    <r>
      <rPr>
        <b/>
        <sz val="8"/>
        <rFont val="Arial Narrow"/>
        <family val="2"/>
      </rPr>
      <t xml:space="preserve"> année</t>
    </r>
  </si>
  <si>
    <r>
      <t>3</t>
    </r>
    <r>
      <rPr>
        <b/>
        <vertAlign val="superscript"/>
        <sz val="8"/>
        <rFont val="Arial Narrow"/>
        <family val="2"/>
      </rPr>
      <t xml:space="preserve">e </t>
    </r>
    <r>
      <rPr>
        <b/>
        <sz val="8"/>
        <rFont val="Arial Narrow"/>
        <family val="2"/>
      </rPr>
      <t>année</t>
    </r>
  </si>
  <si>
    <r>
      <t>4</t>
    </r>
    <r>
      <rPr>
        <b/>
        <vertAlign val="superscript"/>
        <sz val="8"/>
        <rFont val="Arial Narrow"/>
        <family val="2"/>
      </rPr>
      <t>e</t>
    </r>
    <r>
      <rPr>
        <b/>
        <sz val="8"/>
        <rFont val="Arial Narrow"/>
        <family val="2"/>
      </rPr>
      <t xml:space="preserve"> année</t>
    </r>
  </si>
  <si>
    <t>Ancienneté dans le RSA (en %)</t>
  </si>
  <si>
    <t>Moins de un an</t>
  </si>
  <si>
    <t>Ensemble du RSA</t>
  </si>
  <si>
    <t xml:space="preserve">RSA socle et activité </t>
  </si>
  <si>
    <t>Composante versée au foyer (en %)</t>
  </si>
  <si>
    <t>Configuration familiale du foyer (en %)</t>
  </si>
  <si>
    <t>En nombre d'allocataires</t>
  </si>
  <si>
    <t>+ 3 274</t>
  </si>
  <si>
    <t>+ 7 552</t>
  </si>
  <si>
    <t>+ 4 606</t>
  </si>
  <si>
    <t>+ 15 432</t>
  </si>
  <si>
    <t>+ 7 204</t>
  </si>
  <si>
    <t>+ 16 065</t>
  </si>
  <si>
    <t>+ 11 143</t>
  </si>
  <si>
    <t>+ 34 412</t>
  </si>
  <si>
    <t>TOTAL</t>
  </si>
  <si>
    <t>Droit au RSA en juin 2015</t>
  </si>
  <si>
    <t>Droit au RSA en mars 2015</t>
  </si>
  <si>
    <t>Nombre d'allocataires</t>
  </si>
  <si>
    <r>
      <t xml:space="preserve">Évolution 
juin 2012-juin 2013
</t>
    </r>
    <r>
      <rPr>
        <sz val="8"/>
        <rFont val="Arial Narrow"/>
        <family val="2"/>
      </rPr>
      <t>(en %)</t>
    </r>
  </si>
  <si>
    <r>
      <t xml:space="preserve">Évolution 
juin 2013-juin 2014
</t>
    </r>
    <r>
      <rPr>
        <sz val="8"/>
        <rFont val="Arial Narrow"/>
        <family val="2"/>
      </rPr>
      <t>(en %)</t>
    </r>
  </si>
  <si>
    <r>
      <t xml:space="preserve">Évolution 
juin 2014-juin 2015
</t>
    </r>
    <r>
      <rPr>
        <sz val="8"/>
        <rFont val="Arial Narrow"/>
        <family val="2"/>
      </rPr>
      <t>(en %)</t>
    </r>
  </si>
  <si>
    <r>
      <t>Ensemble des allocataires 
du RSA</t>
    </r>
    <r>
      <rPr>
        <b/>
        <sz val="8"/>
        <color indexed="10"/>
        <rFont val="Arial Narrow"/>
        <family val="2"/>
      </rPr>
      <t xml:space="preserve"> </t>
    </r>
  </si>
  <si>
    <t xml:space="preserve">Ensemble des allocataires 
du RSA activité </t>
  </si>
  <si>
    <t>De un an à quatre ans</t>
  </si>
  <si>
    <t>Au moins quatre ans</t>
  </si>
  <si>
    <t>en % d'allocataires RSA socle seul en mars</t>
  </si>
  <si>
    <t>en % d'allocataires RSA socle et activité en mars</t>
  </si>
  <si>
    <t xml:space="preserve">     dont RSA socle et activité</t>
  </si>
  <si>
    <t>Absence de droit payable au RSA*</t>
  </si>
  <si>
    <t>Nombre de foyers allocataires</t>
  </si>
  <si>
    <t>Absence de droit payable</t>
  </si>
  <si>
    <t>Rsa socle et activité</t>
  </si>
  <si>
    <r>
      <rPr>
        <b/>
        <sz val="8"/>
        <rFont val="Arial Narrow"/>
        <family val="2"/>
      </rPr>
      <t>Note •</t>
    </r>
    <r>
      <rPr>
        <sz val="8"/>
        <rFont val="Arial Narrow"/>
        <family val="2"/>
      </rPr>
      <t xml:space="preserve"> Y compris les allocataires du RSA jeune à partir du troisième trimestre 2010. le RSA a été étendu aux DOM à partir du 1</t>
    </r>
    <r>
      <rPr>
        <vertAlign val="superscript"/>
        <sz val="8"/>
        <rFont val="Arial Narrow"/>
        <family val="2"/>
      </rPr>
      <t>er</t>
    </r>
    <r>
      <rPr>
        <sz val="8"/>
        <rFont val="Arial Narrow"/>
        <family val="2"/>
      </rPr>
      <t xml:space="preserve"> janvier 2011.
</t>
    </r>
    <r>
      <rPr>
        <b/>
        <sz val="8"/>
        <rFont val="Arial Narrow"/>
        <family val="2"/>
      </rPr>
      <t>Lecture •</t>
    </r>
    <r>
      <rPr>
        <sz val="8"/>
        <rFont val="Arial Narrow"/>
        <family val="2"/>
      </rPr>
      <t xml:space="preserve"> En juin 2015, 544 177 foyers bénéficient du RSA activité seul en France métropolitaine. 
</t>
    </r>
    <r>
      <rPr>
        <b/>
        <sz val="8"/>
        <rFont val="Arial Narrow"/>
        <family val="2"/>
      </rPr>
      <t>Champ •</t>
    </r>
    <r>
      <rPr>
        <sz val="8"/>
        <rFont val="Arial Narrow"/>
        <family val="2"/>
      </rPr>
      <t xml:space="preserve"> France entière, régime général.
</t>
    </r>
    <r>
      <rPr>
        <b/>
        <sz val="8"/>
        <rFont val="Arial Narrow"/>
        <family val="2"/>
      </rPr>
      <t>Source •</t>
    </r>
    <r>
      <rPr>
        <sz val="8"/>
        <rFont val="Arial Narrow"/>
        <family val="2"/>
      </rPr>
      <t xml:space="preserve"> Caisse nationale des allocations familiales (CNAF).  Données consolidées.</t>
    </r>
  </si>
  <si>
    <t>en % d'allocataires RSA activité seul en mars</t>
  </si>
  <si>
    <t>en % d'allocataires entrés entre mars et juin</t>
  </si>
  <si>
    <t>Montant majoré*</t>
  </si>
  <si>
    <r>
      <rPr>
        <b/>
        <sz val="8"/>
        <rFont val="Arial Narrow"/>
        <family val="2"/>
      </rPr>
      <t xml:space="preserve">* </t>
    </r>
    <r>
      <rPr>
        <sz val="8"/>
        <rFont val="Arial Narrow"/>
        <family val="2"/>
      </rPr>
      <t>Le RSA peut être temporairement majoré lorsque l'allocataire est une personne assumant seule la charge d'au moins un enfant né ou à naître.</t>
    </r>
    <r>
      <rPr>
        <b/>
        <sz val="8"/>
        <rFont val="Arial Narrow"/>
        <family val="2"/>
      </rPr>
      <t xml:space="preserve">
Lecture •</t>
    </r>
    <r>
      <rPr>
        <sz val="8"/>
        <rFont val="Arial Narrow"/>
        <family val="2"/>
      </rPr>
      <t xml:space="preserve"> Le 1</t>
    </r>
    <r>
      <rPr>
        <vertAlign val="superscript"/>
        <sz val="8"/>
        <rFont val="Arial Narrow"/>
        <family val="2"/>
      </rPr>
      <t>er</t>
    </r>
    <r>
      <rPr>
        <sz val="8"/>
        <rFont val="Arial Narrow"/>
        <family val="2"/>
      </rPr>
      <t xml:space="preserve"> janvier 2015, le montant forfaitaire mensuel de base du RSA socle s’élevait à 1 079,14 euros pour un foyer constitué d'un couple avec deux enfants à charge.
</t>
    </r>
    <r>
      <rPr>
        <b/>
        <sz val="8"/>
        <rFont val="Arial Narrow"/>
        <family val="2"/>
      </rPr>
      <t xml:space="preserve">Source • </t>
    </r>
    <r>
      <rPr>
        <sz val="8"/>
        <rFont val="Arial Narrow"/>
        <family val="2"/>
      </rPr>
      <t xml:space="preserve">Réglementation. </t>
    </r>
  </si>
  <si>
    <t>Tableau 1. Nombre de foyers ayant un droit payable au RSA, en juin de chaque année depuis 2012</t>
  </si>
  <si>
    <r>
      <t xml:space="preserve">Évolution 
juin 2013-juin 2014 hors revalorisations de septembre 2013
et  2014 </t>
    </r>
    <r>
      <rPr>
        <sz val="8"/>
        <rFont val="Arial Narrow"/>
        <family val="2"/>
      </rPr>
      <t>(en %)</t>
    </r>
  </si>
  <si>
    <r>
      <t xml:space="preserve">Évolution 
juin 2014-juin 2015 hors revalorisations de septembre 2013
et 2014 </t>
    </r>
    <r>
      <rPr>
        <sz val="8"/>
        <rFont val="Arial Narrow"/>
        <family val="2"/>
      </rPr>
      <t>(en %)</t>
    </r>
  </si>
  <si>
    <t>Allocataires du RSA activité déclarant
des revenus d'activité
non salariée</t>
  </si>
  <si>
    <t>Champ • France entière, régime général.
Source • Caisse nationale des allocations familiales (CNAF).</t>
  </si>
  <si>
    <t>Foyer = Personne seule
sans enfant</t>
  </si>
  <si>
    <t>Foyer = couple monoactif
avec un enfant</t>
  </si>
  <si>
    <t xml:space="preserve"> </t>
  </si>
  <si>
    <t>Tableau 1.
Montant forfaitaire mensuel du RSA socle (en euros)</t>
  </si>
  <si>
    <t>Juin
2009</t>
  </si>
  <si>
    <t>Septembre
2009</t>
  </si>
  <si>
    <t>Décembre
2009</t>
  </si>
  <si>
    <t>Mars
2010</t>
  </si>
  <si>
    <t>Juin
2010</t>
  </si>
  <si>
    <t>Septembre
2010</t>
  </si>
  <si>
    <t>Décembre
2010</t>
  </si>
  <si>
    <t>Mars
2011</t>
  </si>
  <si>
    <t>Juin
2011</t>
  </si>
  <si>
    <t>Septembre
2011</t>
  </si>
  <si>
    <t>Décembre
2011</t>
  </si>
  <si>
    <t>Mars
2012</t>
  </si>
  <si>
    <t>Juin
2012</t>
  </si>
  <si>
    <t>Septembre
2012</t>
  </si>
  <si>
    <t>Décembre
2012</t>
  </si>
  <si>
    <t>Mars
2013</t>
  </si>
  <si>
    <t>Juin
2013</t>
  </si>
  <si>
    <t>Septembre
2013</t>
  </si>
  <si>
    <t>Décembre
2013</t>
  </si>
  <si>
    <t>Mars
2014</t>
  </si>
  <si>
    <t>Juin
2014</t>
  </si>
  <si>
    <t>Septembre
2014</t>
  </si>
  <si>
    <t>Décembre
2014</t>
  </si>
  <si>
    <t>Mars
2015</t>
  </si>
  <si>
    <t>Juin
2015</t>
  </si>
  <si>
    <t>Graphique complémentaire 2.
Nombre de foyers allocataires du RSA activité seul en fin de trimestre</t>
  </si>
  <si>
    <t>Graphique complémentaire 1.
Taux de croissance trimestriel du nombre d'allocataires du RMI/API/RSA socle, du nombre de chômeurs au sens du BIT et du PIB</t>
  </si>
  <si>
    <t>BIT : Bureau international du travail. RMI : revenu minimum d’insertion. API : allocation de parent isolé. PIB : produit intérieur brut.
Note • RMI/API/RSA socle corrigé des variations saisonnières (CVS) et y compris les allocataires du RSA jeune à partir du troisième trimestre de 2010. Nombre de chomeurs au sens du BIT, corrigé des variations saisonnières (CVS). PIB en volume aux prix de l'année précédente chaînés, corrigé des variations saisonnières et des jours ouvrables (CVS-CJO). 
Lecture • Le taux de croissance du nombre d’allocataires du RSA socle corrigé des variations saisonnières s'élève à 0,6 % entre mars 2015 et juin 2015 en France métropolitaine. Le nombre de chômeurs CVS et le PIB CVS-CJO se sont stabilisés entre le premier et le deuxième trimestre de 2015.
Champ • Régime général en France métropolitaine pour le RMI/API/RSA socle. France métroplitaine pour le nombre de chômeurs. France entière pour le PIB.
Sources • Caisse nationale des allocatins familiales (CNAF), données consolidées pour les allocataires du RMI/API/RSA socle (série CVS calculée par la DREES) ; INSEE pour le nombre de chomeurs au sens du BIT et pour le PIB.</t>
  </si>
  <si>
    <t xml:space="preserve">    </t>
  </si>
  <si>
    <t>Tableau complémentaire 2.
Nombre de foyers allocataires du RSA par composante, avec et sans les revalorisations exceptionnelles</t>
  </si>
  <si>
    <t>Résultat du droit sans
les revalorisations exceptionelles</t>
  </si>
  <si>
    <t>Absence de droit payable
au RSA*</t>
  </si>
  <si>
    <t>RSA socle
et activité</t>
  </si>
  <si>
    <t>Graphique Encadré 1.
Montant mensuel de prime d’activité comparé au montant de RSA activité
selon le revenu d’activité mensuel net du foyer, pour deux cas-types
de configuration de foyer, en 2016</t>
  </si>
  <si>
    <t>Champ • France entière, régime général.
Source • Réglementation, calculs Caisse nationale des allocations familiales (CNAF).</t>
  </si>
  <si>
    <t>Lecture • En juin 2015, 2 474 948 foyers ont un droit payable au RSA en France. Ce nombre est en hausse de 4,7 % entre juin 2014 et juin 2015. Si les revalorisations de septembre 2013 et 2014 prévues
par le plan pluriannuel contre la pauvreté et pour l’inclusion sociale n’avaient pas eu lieu, cette augmentation n’aurait été que de 3,9 %.
Champ • France entière, régime général.
Source • Caisse nationale des allocations familiales (CNAF). Données consolidées.</t>
  </si>
  <si>
    <t>Tableau Encadré 2.
Effet cumulé des revalorisations exceptionnelles sur les effectifs
des composantes du RSA</t>
  </si>
  <si>
    <t xml:space="preserve">Tableau 2. Trajectoire des allocataires du RSA entre mars 2015 et juin 2015
</t>
  </si>
  <si>
    <t>* Y compris droit suspendu.
Lecture • 1 392 966 foyers allocataires du RSA socle seul en mars 2015 le sont encore en juin 2015, ils représentent 86 % des allocataires du RSA socle seul de mars 2015. 88 219 foyers qui avaient un droit au RSA activité seul en mars 2015 n’ont plus de droit payable au RSA en juin 2015, ils représentent 16 % des allocataires du RSA activité seul de mars 2015. 154 906 foyers qui n’avaient aucun droit payable au RSA en mars 2015 ont un droit au RSA socle seul en juin 2015, ils représentent 57 % de l’ensemble des entrées dans le RSA ayant eu lieu entre mars 2015 et juin 2015.
Champ • France entière, régime général.
Source • Caisse nationale des allocations familiales (CNAF). Données consolidées.</t>
  </si>
  <si>
    <t>Graphique 1 
Probabilité conditionnelle de sortie annuelle du RSA des allocataires
entrés dans le dispositif en juin 2011, selon la composante d’entrée</t>
  </si>
  <si>
    <t>Note • Pour une cohorte de foyers entrés dans le RSA un mois donné, la probabilité conditionnelle de sortie du RSA au cours de la A-ième année après l’entrée dans le dispositif est le ratio entre le nombre de foyers de la cohorte qui quittent le RSA au cours de cette A-ième année et le nombre de foyers encore présents dans le RSA au début de cette A-ième année. 
Lecture • Pour les foyers entrés dans le RSA en juin 2011, la probabilité de sortir du RSA entre juillet 2014 et juin 2015, à condition d’être resté dans le RSA au moins jusqu’en juin 2014, s’élève à 21 %. Pour les foyers entrés dans le RSA activité seul en juin 2011, la probabilité de sortir du RSA entre juillet 2014 et juin 2015, à condition d’être resté dans le RSA au moins jusqu’en juin 2014, s’élève à 27 %.
Champ • France entière, régime général.
Source • Caisse nationale des allocations familiales (CNAF). Données consolidées.</t>
  </si>
  <si>
    <t>Tableau 3. Caractéristiques des foyers allocataires du RSA en juin 2015
selon différentes populations d’allocataires</t>
  </si>
  <si>
    <t>Note • Les allocataires du RSA activité déclarant des revenus d’activité non salariée sont les allocataires du RSA activité déclarant au moins un euro de revenu d’activité non salariée au cours du deuxième trimestre 2015. Une personne isolée est définie ici comme une personne ne vivant pas en couple.
Lecture • Parmi les 127 157 foyers allocataires du RSA activité en juin 2015 déclarant des revenus d’activité non salariée, 48 % sont présents dans le RSA depuis au moins quatre ans.
Champ • France entière, régime général.
Source • Caisse nationale des allocations familiales (CNAF). Données consolidées.</t>
  </si>
  <si>
    <r>
      <rPr>
        <b/>
        <sz val="8"/>
        <rFont val="Arial Narrow"/>
        <family val="2"/>
      </rPr>
      <t xml:space="preserve">Note • </t>
    </r>
    <r>
      <rPr>
        <sz val="8"/>
        <rFont val="Arial Narrow"/>
        <family val="2"/>
      </rPr>
      <t xml:space="preserve">L'estimation du résultat du droit sans les revalorisations exceptionelles est effectuée à partir des données détaillées des dossiers RSA, qui permettent de simuler les montants de droit au RSA dans différents barèmes.
</t>
    </r>
    <r>
      <rPr>
        <b/>
        <sz val="8"/>
        <rFont val="Arial Narrow"/>
        <family val="2"/>
      </rPr>
      <t>Lecture</t>
    </r>
    <r>
      <rPr>
        <sz val="8"/>
        <rFont val="Arial Narrow"/>
        <family val="2"/>
      </rPr>
      <t xml:space="preserve"> • 1 621 674 foyers allocataires perçoivent le RSA socle seul en juin 2015. Si les revalorisations se septembre 2013 et de septembre 2014 n’avaient pas eu lieu, 7 204 foyers parmi eux n’auraient pas eu de droit payable au RSA et 1 614 470 auraient tout de même eu droit au RSA socle seul (avec un montant de droit inférieur).
</t>
    </r>
    <r>
      <rPr>
        <b/>
        <sz val="8"/>
        <rFont val="Arial Narrow"/>
        <family val="2"/>
      </rPr>
      <t xml:space="preserve">Champ • </t>
    </r>
    <r>
      <rPr>
        <sz val="8"/>
        <rFont val="Arial Narrow"/>
        <family val="2"/>
      </rPr>
      <t>France entière, régime général.</t>
    </r>
    <r>
      <rPr>
        <b/>
        <sz val="8"/>
        <rFont val="Arial Narrow"/>
        <family val="2"/>
      </rPr>
      <t xml:space="preserve">
Source • </t>
    </r>
    <r>
      <rPr>
        <sz val="8"/>
        <rFont val="Arial Narrow"/>
        <family val="2"/>
      </rPr>
      <t>Caisse nationale des allocations familiales (CNAF).</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</si>
</sst>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 numFmtId="182" formatCode="0.0000000"/>
    <numFmt numFmtId="183" formatCode="0.000000"/>
    <numFmt numFmtId="184" formatCode="0.00000"/>
    <numFmt numFmtId="185" formatCode="0.0000"/>
    <numFmt numFmtId="186" formatCode="0.000"/>
    <numFmt numFmtId="187" formatCode="0.0"/>
    <numFmt numFmtId="188" formatCode="0.0%"/>
    <numFmt numFmtId="189" formatCode="0.00000000"/>
    <numFmt numFmtId="190" formatCode="#,##0.0"/>
    <numFmt numFmtId="191" formatCode="[$€-2]\ #,##0.00_);[Red]\([$€-2]\ #,##0.00\)"/>
    <numFmt numFmtId="192" formatCode="#,##0&quot;   &quot;"/>
    <numFmt numFmtId="193" formatCode="#,##0.0&quot;   &quot;"/>
    <numFmt numFmtId="194" formatCode="#,##0.00&quot;   &quot;"/>
    <numFmt numFmtId="195" formatCode="#,##0.000"/>
    <numFmt numFmtId="196" formatCode="#,##0.0000"/>
    <numFmt numFmtId="197" formatCode="[$-40C]dddd\ d\ mmmm\ yyyy"/>
    <numFmt numFmtId="198" formatCode="0.0000000000"/>
    <numFmt numFmtId="199" formatCode="0.000000000"/>
    <numFmt numFmtId="200" formatCode="#,##0&quot; &quot;"/>
    <numFmt numFmtId="201" formatCode="0.00000000000"/>
    <numFmt numFmtId="202" formatCode="0.000000000000"/>
    <numFmt numFmtId="203" formatCode="#,##0.00000"/>
    <numFmt numFmtId="204" formatCode="#,##0.000000"/>
    <numFmt numFmtId="205" formatCode="#,##0.0&quot; &quot;"/>
    <numFmt numFmtId="206" formatCode="0.0000%"/>
    <numFmt numFmtId="207" formatCode="#,##0.0000000"/>
    <numFmt numFmtId="208" formatCode="#,##0.00&quot; &quot;"/>
    <numFmt numFmtId="209" formatCode="0.00000%"/>
    <numFmt numFmtId="210" formatCode="0.000000%"/>
    <numFmt numFmtId="211" formatCode="0.000%"/>
    <numFmt numFmtId="212" formatCode="[$-F800]dddd\,\ mmmm\ dd\,\ yyyy"/>
    <numFmt numFmtId="213" formatCode="[$-40C]mmm\-yy;@"/>
    <numFmt numFmtId="214" formatCode="_-* #,##0.000\ _F_-;\-* #,##0.000\ _F_-;_-* &quot;-&quot;??\ _F_-;_-@_-"/>
    <numFmt numFmtId="215" formatCode="_-* #,##0.0\ _F_-;\-* #,##0.0\ _F_-;_-* &quot;-&quot;??\ _F_-;_-@_-"/>
    <numFmt numFmtId="216" formatCode="_-* #,##0\ _F_-;\-* #,##0\ _F_-;_-* &quot;-&quot;??\ _F_-;_-@_-"/>
    <numFmt numFmtId="217" formatCode="_-* #,##0\ _€_-;\-* #,##0\ _€_-;_-* &quot;-&quot;??\ _€_-;_-@_-"/>
    <numFmt numFmtId="218" formatCode="#,##0_ ;\-#,##0\ "/>
  </numFmts>
  <fonts count="65">
    <font>
      <sz val="10"/>
      <name val="Arial"/>
      <family val="0"/>
    </font>
    <font>
      <sz val="10"/>
      <name val="Helv"/>
      <family val="0"/>
    </font>
    <font>
      <u val="single"/>
      <sz val="10"/>
      <color indexed="12"/>
      <name val="Arial"/>
      <family val="2"/>
    </font>
    <font>
      <u val="single"/>
      <sz val="10"/>
      <color indexed="36"/>
      <name val="Arial"/>
      <family val="2"/>
    </font>
    <font>
      <b/>
      <sz val="10"/>
      <name val="Arial"/>
      <family val="2"/>
    </font>
    <font>
      <b/>
      <sz val="8"/>
      <name val="Arial"/>
      <family val="2"/>
    </font>
    <font>
      <sz val="8"/>
      <name val="Arial"/>
      <family val="2"/>
    </font>
    <font>
      <b/>
      <sz val="8"/>
      <name val="Arial Narrow"/>
      <family val="2"/>
    </font>
    <font>
      <sz val="10"/>
      <name val="Arial Narrow"/>
      <family val="2"/>
    </font>
    <font>
      <sz val="8"/>
      <name val="Arial Narrow"/>
      <family val="2"/>
    </font>
    <font>
      <i/>
      <sz val="8"/>
      <name val="Arial Narrow"/>
      <family val="2"/>
    </font>
    <font>
      <sz val="9"/>
      <name val="Arial Narrow"/>
      <family val="2"/>
    </font>
    <font>
      <b/>
      <vertAlign val="superscript"/>
      <sz val="8"/>
      <name val="Arial Narrow"/>
      <family val="2"/>
    </font>
    <font>
      <vertAlign val="superscript"/>
      <sz val="8"/>
      <name val="Arial Narrow"/>
      <family val="2"/>
    </font>
    <font>
      <b/>
      <sz val="8"/>
      <color indexed="10"/>
      <name val="Arial Narrow"/>
      <family val="2"/>
    </font>
    <font>
      <sz val="10"/>
      <color indexed="8"/>
      <name val="Calibri"/>
      <family val="2"/>
    </font>
    <font>
      <sz val="7.75"/>
      <color indexed="8"/>
      <name val="Calibri"/>
      <family val="2"/>
    </font>
    <font>
      <sz val="9"/>
      <color indexed="8"/>
      <name val="Calibri"/>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0"/>
      <color indexed="10"/>
      <name val="Arial"/>
      <family val="2"/>
    </font>
    <font>
      <sz val="8"/>
      <color indexed="10"/>
      <name val="Arial Narrow"/>
      <family val="2"/>
    </font>
    <font>
      <sz val="7.1"/>
      <color indexed="8"/>
      <name val="Calibri"/>
      <family val="2"/>
    </font>
    <font>
      <sz val="6.2"/>
      <color indexed="8"/>
      <name val="Calibri"/>
      <family val="2"/>
    </font>
    <font>
      <i/>
      <sz val="9"/>
      <color indexed="8"/>
      <name val="Calibri"/>
      <family val="2"/>
    </font>
    <font>
      <sz val="9"/>
      <color indexed="8"/>
      <name val="Arial Narrow"/>
      <family val="2"/>
    </font>
    <font>
      <sz val="10"/>
      <color indexed="8"/>
      <name val="Arial Narrow"/>
      <family val="2"/>
    </font>
    <font>
      <sz val="5.9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10"/>
      <color rgb="FFFF0000"/>
      <name val="Arial"/>
      <family val="2"/>
    </font>
    <font>
      <sz val="8"/>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color indexed="63"/>
      </bottom>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style="hair"/>
      <right style="hair"/>
      <top>
        <color indexed="63"/>
      </top>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44" fontId="0" fillId="0" borderId="0" applyFon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45" fillId="0" borderId="0">
      <alignment/>
      <protection/>
    </xf>
    <xf numFmtId="0" fontId="45"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57">
    <xf numFmtId="0" fontId="0" fillId="0" borderId="0" xfId="0" applyAlignment="1">
      <alignment/>
    </xf>
    <xf numFmtId="187" fontId="0" fillId="0" borderId="0" xfId="0" applyNumberFormat="1" applyAlignment="1">
      <alignment/>
    </xf>
    <xf numFmtId="0" fontId="0" fillId="33" borderId="0" xfId="0" applyFill="1" applyAlignment="1">
      <alignment/>
    </xf>
    <xf numFmtId="0" fontId="0" fillId="33" borderId="0" xfId="0" applyFont="1" applyFill="1" applyAlignment="1">
      <alignment/>
    </xf>
    <xf numFmtId="187" fontId="0" fillId="0" borderId="0" xfId="0" applyNumberFormat="1" applyAlignment="1">
      <alignment horizontal="center"/>
    </xf>
    <xf numFmtId="0" fontId="6" fillId="0" borderId="0" xfId="0" applyFont="1" applyAlignment="1">
      <alignment/>
    </xf>
    <xf numFmtId="0" fontId="62" fillId="0" borderId="0" xfId="0" applyFont="1" applyAlignment="1">
      <alignment/>
    </xf>
    <xf numFmtId="0" fontId="6" fillId="0" borderId="0" xfId="0" applyFont="1" applyAlignment="1">
      <alignment horizontal="right"/>
    </xf>
    <xf numFmtId="0" fontId="0" fillId="33" borderId="0" xfId="0" applyFill="1" applyBorder="1" applyAlignment="1">
      <alignment/>
    </xf>
    <xf numFmtId="188" fontId="0" fillId="0" borderId="0" xfId="58" applyNumberFormat="1" applyFont="1" applyAlignment="1">
      <alignment/>
    </xf>
    <xf numFmtId="0" fontId="5" fillId="0" borderId="0" xfId="0" applyFont="1" applyAlignment="1">
      <alignment horizontal="left"/>
    </xf>
    <xf numFmtId="0" fontId="0" fillId="33" borderId="0" xfId="0" applyFill="1" applyAlignment="1">
      <alignment wrapText="1"/>
    </xf>
    <xf numFmtId="0" fontId="7" fillId="33" borderId="0" xfId="0" applyFont="1" applyFill="1" applyAlignment="1">
      <alignment/>
    </xf>
    <xf numFmtId="0" fontId="8" fillId="33" borderId="0" xfId="0" applyFont="1" applyFill="1" applyAlignment="1">
      <alignment/>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3" fontId="8" fillId="33" borderId="0" xfId="0" applyNumberFormat="1" applyFont="1" applyFill="1" applyAlignment="1">
      <alignment/>
    </xf>
    <xf numFmtId="206" fontId="11" fillId="33" borderId="0" xfId="58" applyNumberFormat="1" applyFont="1" applyFill="1" applyAlignment="1">
      <alignment vertical="center"/>
    </xf>
    <xf numFmtId="0" fontId="11" fillId="33" borderId="0" xfId="58" applyNumberFormat="1" applyFont="1" applyFill="1" applyAlignment="1">
      <alignment vertical="center"/>
    </xf>
    <xf numFmtId="0" fontId="9" fillId="33" borderId="12" xfId="0" applyFont="1" applyFill="1" applyBorder="1" applyAlignment="1">
      <alignment horizontal="center" vertical="center"/>
    </xf>
    <xf numFmtId="0" fontId="10" fillId="33" borderId="13" xfId="0" applyFont="1" applyFill="1" applyBorder="1" applyAlignment="1">
      <alignment horizontal="left" vertical="center"/>
    </xf>
    <xf numFmtId="0" fontId="9" fillId="0" borderId="12" xfId="0" applyFont="1" applyBorder="1" applyAlignment="1">
      <alignment/>
    </xf>
    <xf numFmtId="15" fontId="7" fillId="0" borderId="10" xfId="57" applyNumberFormat="1" applyFont="1" applyFill="1" applyBorder="1" applyAlignment="1">
      <alignment horizontal="center"/>
      <protection/>
    </xf>
    <xf numFmtId="15" fontId="7" fillId="0" borderId="10" xfId="57" applyNumberFormat="1" applyFont="1" applyFill="1" applyBorder="1" applyAlignment="1">
      <alignment horizontal="left"/>
      <protection/>
    </xf>
    <xf numFmtId="15" fontId="7" fillId="0" borderId="10" xfId="57" applyNumberFormat="1" applyFont="1" applyFill="1" applyBorder="1" applyAlignment="1">
      <alignment horizontal="left" vertical="center" wrapText="1"/>
      <protection/>
    </xf>
    <xf numFmtId="187" fontId="6" fillId="0" borderId="0" xfId="0" applyNumberFormat="1" applyFont="1" applyAlignment="1">
      <alignment/>
    </xf>
    <xf numFmtId="187" fontId="62" fillId="0" borderId="0" xfId="0" applyNumberFormat="1" applyFont="1" applyAlignment="1">
      <alignment/>
    </xf>
    <xf numFmtId="49" fontId="7" fillId="33" borderId="10" xfId="0" applyNumberFormat="1" applyFont="1" applyFill="1" applyBorder="1" applyAlignment="1">
      <alignment horizontal="center" vertical="center" wrapText="1"/>
    </xf>
    <xf numFmtId="0" fontId="4" fillId="0" borderId="14" xfId="0" applyFont="1" applyBorder="1" applyAlignment="1">
      <alignment horizontal="left" vertical="top"/>
    </xf>
    <xf numFmtId="0" fontId="9" fillId="0" borderId="0" xfId="0" applyFont="1" applyBorder="1" applyAlignment="1">
      <alignment horizontal="left" wrapText="1"/>
    </xf>
    <xf numFmtId="0" fontId="0" fillId="0" borderId="0" xfId="0" applyBorder="1" applyAlignment="1">
      <alignment/>
    </xf>
    <xf numFmtId="0" fontId="9" fillId="0" borderId="0" xfId="0" applyFont="1" applyBorder="1" applyAlignment="1">
      <alignment horizontal="left"/>
    </xf>
    <xf numFmtId="0" fontId="9" fillId="0" borderId="0" xfId="53" applyFont="1" applyBorder="1" applyAlignment="1">
      <alignment horizontal="left"/>
      <protection/>
    </xf>
    <xf numFmtId="0" fontId="9" fillId="0" borderId="0" xfId="53" applyFont="1" applyAlignment="1">
      <alignment horizontal="center"/>
      <protection/>
    </xf>
    <xf numFmtId="0" fontId="9" fillId="0" borderId="13" xfId="53" applyFont="1" applyBorder="1" applyAlignment="1">
      <alignment horizontal="left"/>
      <protection/>
    </xf>
    <xf numFmtId="0" fontId="9" fillId="0" borderId="15" xfId="53" applyFont="1" applyBorder="1" applyAlignment="1">
      <alignment horizontal="left"/>
      <protection/>
    </xf>
    <xf numFmtId="0" fontId="7" fillId="0" borderId="10" xfId="53" applyFont="1" applyBorder="1" applyAlignment="1">
      <alignment horizontal="center" vertical="center" wrapText="1"/>
      <protection/>
    </xf>
    <xf numFmtId="0" fontId="4" fillId="0" borderId="0" xfId="53" applyFont="1" applyAlignment="1">
      <alignment horizontal="left" vertical="top"/>
      <protection/>
    </xf>
    <xf numFmtId="0" fontId="7" fillId="0" borderId="11" xfId="53" applyFont="1" applyBorder="1" applyAlignment="1">
      <alignment horizontal="left"/>
      <protection/>
    </xf>
    <xf numFmtId="0" fontId="10" fillId="0" borderId="13" xfId="53" applyFont="1" applyBorder="1" applyAlignment="1">
      <alignment horizontal="left"/>
      <protection/>
    </xf>
    <xf numFmtId="0" fontId="10" fillId="0" borderId="15" xfId="53" applyFont="1" applyBorder="1" applyAlignment="1">
      <alignment horizontal="left"/>
      <protection/>
    </xf>
    <xf numFmtId="0" fontId="7" fillId="0" borderId="10" xfId="53" applyFont="1" applyBorder="1" applyAlignment="1">
      <alignment horizontal="left" vertical="center"/>
      <protection/>
    </xf>
    <xf numFmtId="0" fontId="9" fillId="0" borderId="16" xfId="53" applyFont="1" applyBorder="1" applyAlignment="1">
      <alignment horizontal="left" wrapText="1"/>
      <protection/>
    </xf>
    <xf numFmtId="0" fontId="9" fillId="0" borderId="10" xfId="53" applyFont="1" applyBorder="1" applyAlignment="1">
      <alignment horizontal="left" wrapText="1"/>
      <protection/>
    </xf>
    <xf numFmtId="0" fontId="9" fillId="0" borderId="10" xfId="53" applyFont="1" applyBorder="1" applyAlignment="1">
      <alignment horizontal="center" vertical="center" wrapText="1"/>
      <protection/>
    </xf>
    <xf numFmtId="0" fontId="9" fillId="33" borderId="11"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5" xfId="0" applyFont="1" applyFill="1" applyBorder="1" applyAlignment="1">
      <alignment horizontal="center" vertical="center"/>
    </xf>
    <xf numFmtId="0" fontId="7" fillId="33" borderId="10" xfId="0" applyFont="1" applyFill="1" applyBorder="1" applyAlignment="1">
      <alignment horizontal="center" vertical="center"/>
    </xf>
    <xf numFmtId="0" fontId="9" fillId="33" borderId="10" xfId="0" applyFont="1" applyFill="1" applyBorder="1" applyAlignment="1">
      <alignment horizontal="left" vertical="center" wrapText="1"/>
    </xf>
    <xf numFmtId="15" fontId="9" fillId="0" borderId="11" xfId="57" applyNumberFormat="1" applyFont="1" applyFill="1" applyBorder="1" applyAlignment="1">
      <alignment horizontal="left" vertical="center"/>
      <protection/>
    </xf>
    <xf numFmtId="15" fontId="9" fillId="0" borderId="15" xfId="57" applyNumberFormat="1" applyFont="1" applyFill="1" applyBorder="1" applyAlignment="1">
      <alignment horizontal="left"/>
      <protection/>
    </xf>
    <xf numFmtId="15" fontId="9" fillId="0" borderId="13" xfId="57" applyNumberFormat="1" applyFont="1" applyFill="1" applyBorder="1" applyAlignment="1">
      <alignment horizontal="left"/>
      <protection/>
    </xf>
    <xf numFmtId="0" fontId="9" fillId="33" borderId="0" xfId="0" applyFont="1" applyFill="1" applyBorder="1" applyAlignment="1">
      <alignment horizontal="left" wrapText="1"/>
    </xf>
    <xf numFmtId="0" fontId="4" fillId="33" borderId="0" xfId="0" applyFont="1" applyFill="1" applyAlignment="1">
      <alignment vertical="top" wrapText="1"/>
    </xf>
    <xf numFmtId="0" fontId="4" fillId="0" borderId="0" xfId="0" applyFont="1" applyBorder="1" applyAlignment="1">
      <alignment horizontal="left" vertical="top" wrapText="1"/>
    </xf>
    <xf numFmtId="0" fontId="7" fillId="33" borderId="11" xfId="0" applyFont="1" applyFill="1" applyBorder="1" applyAlignment="1">
      <alignment horizontal="left" vertical="center"/>
    </xf>
    <xf numFmtId="0" fontId="9" fillId="33" borderId="13" xfId="0" applyFont="1" applyFill="1" applyBorder="1" applyAlignment="1">
      <alignment horizontal="left" vertical="center"/>
    </xf>
    <xf numFmtId="0" fontId="8" fillId="33" borderId="0" xfId="0" applyFont="1" applyFill="1" applyBorder="1" applyAlignment="1">
      <alignment/>
    </xf>
    <xf numFmtId="0" fontId="63" fillId="33" borderId="0" xfId="0" applyFont="1" applyFill="1" applyAlignment="1">
      <alignment/>
    </xf>
    <xf numFmtId="0" fontId="9" fillId="33" borderId="0" xfId="0" applyFont="1" applyFill="1" applyBorder="1" applyAlignment="1">
      <alignment horizontal="left" wrapText="1"/>
    </xf>
    <xf numFmtId="0" fontId="4" fillId="33" borderId="0" xfId="0" applyFont="1" applyFill="1" applyAlignment="1">
      <alignment horizontal="left" vertical="top" wrapText="1"/>
    </xf>
    <xf numFmtId="0" fontId="64" fillId="33" borderId="0" xfId="0" applyFont="1" applyFill="1" applyBorder="1" applyAlignment="1">
      <alignment horizontal="left" wrapText="1"/>
    </xf>
    <xf numFmtId="0" fontId="7" fillId="33" borderId="15" xfId="0" applyFont="1" applyFill="1" applyBorder="1" applyAlignment="1">
      <alignment horizontal="left" vertical="center"/>
    </xf>
    <xf numFmtId="0" fontId="7" fillId="33" borderId="17" xfId="0" applyFont="1" applyFill="1" applyBorder="1" applyAlignment="1">
      <alignment horizontal="left" vertical="center"/>
    </xf>
    <xf numFmtId="0" fontId="8" fillId="0" borderId="0" xfId="0" applyFont="1" applyFill="1" applyAlignment="1">
      <alignment/>
    </xf>
    <xf numFmtId="0" fontId="8" fillId="33" borderId="18" xfId="0" applyFont="1" applyFill="1" applyBorder="1" applyAlignment="1">
      <alignment/>
    </xf>
    <xf numFmtId="0" fontId="9" fillId="0" borderId="0" xfId="0" applyFont="1" applyFill="1" applyBorder="1" applyAlignment="1">
      <alignment horizontal="left" wrapText="1"/>
    </xf>
    <xf numFmtId="0" fontId="9" fillId="0" borderId="0" xfId="0" applyFont="1" applyBorder="1" applyAlignment="1">
      <alignment horizontal="left" vertical="center" wrapText="1"/>
    </xf>
    <xf numFmtId="0" fontId="4" fillId="33" borderId="0" xfId="0" applyFont="1" applyFill="1" applyBorder="1" applyAlignment="1">
      <alignment vertical="top" wrapText="1"/>
    </xf>
    <xf numFmtId="15" fontId="7" fillId="0" borderId="10" xfId="57" applyNumberFormat="1" applyFont="1" applyFill="1" applyBorder="1" applyAlignment="1">
      <alignment horizontal="left" vertical="center"/>
      <protection/>
    </xf>
    <xf numFmtId="0" fontId="4" fillId="33" borderId="0" xfId="0" applyFont="1" applyFill="1" applyAlignment="1">
      <alignment vertical="top" wrapText="1"/>
    </xf>
    <xf numFmtId="0" fontId="7" fillId="2" borderId="11" xfId="0" applyFont="1" applyFill="1" applyBorder="1" applyAlignment="1">
      <alignment horizontal="right" vertical="center" indent="1"/>
    </xf>
    <xf numFmtId="3" fontId="9" fillId="2" borderId="13" xfId="0" applyNumberFormat="1" applyFont="1" applyFill="1" applyBorder="1" applyAlignment="1">
      <alignment horizontal="right" indent="1"/>
    </xf>
    <xf numFmtId="3" fontId="10" fillId="2" borderId="13" xfId="0" applyNumberFormat="1" applyFont="1" applyFill="1" applyBorder="1" applyAlignment="1">
      <alignment horizontal="right" indent="1"/>
    </xf>
    <xf numFmtId="3" fontId="7" fillId="2" borderId="15" xfId="0" applyNumberFormat="1" applyFont="1" applyFill="1" applyBorder="1" applyAlignment="1">
      <alignment horizontal="right" indent="1"/>
    </xf>
    <xf numFmtId="3" fontId="7" fillId="2" borderId="11" xfId="0" applyNumberFormat="1" applyFont="1" applyFill="1" applyBorder="1" applyAlignment="1">
      <alignment horizontal="right" indent="1"/>
    </xf>
    <xf numFmtId="0" fontId="7" fillId="2" borderId="11" xfId="0" applyFont="1" applyFill="1" applyBorder="1" applyAlignment="1">
      <alignment horizontal="right" vertical="center" indent="3"/>
    </xf>
    <xf numFmtId="187" fontId="9" fillId="2" borderId="13" xfId="0" applyNumberFormat="1" applyFont="1" applyFill="1" applyBorder="1" applyAlignment="1">
      <alignment horizontal="right" vertical="center" indent="3"/>
    </xf>
    <xf numFmtId="187" fontId="9" fillId="2" borderId="18" xfId="0" applyNumberFormat="1" applyFont="1" applyFill="1" applyBorder="1" applyAlignment="1">
      <alignment horizontal="right" vertical="center" indent="3"/>
    </xf>
    <xf numFmtId="187" fontId="10" fillId="2" borderId="18" xfId="0" applyNumberFormat="1" applyFont="1" applyFill="1" applyBorder="1" applyAlignment="1">
      <alignment horizontal="right" vertical="center" indent="3"/>
    </xf>
    <xf numFmtId="187" fontId="10" fillId="2" borderId="13" xfId="0" applyNumberFormat="1" applyFont="1" applyFill="1" applyBorder="1" applyAlignment="1">
      <alignment horizontal="right" vertical="center" indent="3"/>
    </xf>
    <xf numFmtId="187" fontId="7" fillId="2" borderId="18" xfId="0" applyNumberFormat="1" applyFont="1" applyFill="1" applyBorder="1" applyAlignment="1">
      <alignment horizontal="right" vertical="center" indent="3"/>
    </xf>
    <xf numFmtId="187" fontId="7" fillId="2" borderId="13" xfId="0" applyNumberFormat="1" applyFont="1" applyFill="1" applyBorder="1" applyAlignment="1">
      <alignment horizontal="right" vertical="center" indent="3"/>
    </xf>
    <xf numFmtId="187" fontId="7" fillId="2" borderId="17" xfId="0" applyNumberFormat="1" applyFont="1" applyFill="1" applyBorder="1" applyAlignment="1">
      <alignment horizontal="right" vertical="center" indent="3"/>
    </xf>
    <xf numFmtId="187" fontId="7" fillId="2" borderId="11" xfId="0" applyNumberFormat="1" applyFont="1" applyFill="1" applyBorder="1" applyAlignment="1">
      <alignment horizontal="right" vertical="center" indent="3"/>
    </xf>
    <xf numFmtId="187" fontId="7" fillId="2" borderId="19" xfId="0" applyNumberFormat="1" applyFont="1" applyFill="1" applyBorder="1" applyAlignment="1">
      <alignment horizontal="right" vertical="center" indent="3"/>
    </xf>
    <xf numFmtId="187" fontId="7" fillId="2" borderId="15" xfId="0" applyNumberFormat="1" applyFont="1" applyFill="1" applyBorder="1" applyAlignment="1">
      <alignment horizontal="right" vertical="center" indent="3"/>
    </xf>
    <xf numFmtId="216" fontId="9" fillId="2" borderId="10" xfId="48" applyNumberFormat="1" applyFont="1" applyFill="1" applyBorder="1" applyAlignment="1">
      <alignment horizontal="right" wrapText="1" indent="1"/>
    </xf>
    <xf numFmtId="1" fontId="9" fillId="2" borderId="10" xfId="48" applyNumberFormat="1" applyFont="1" applyFill="1" applyBorder="1" applyAlignment="1">
      <alignment horizontal="right" wrapText="1" indent="1"/>
    </xf>
    <xf numFmtId="179" fontId="9" fillId="2" borderId="10" xfId="48" applyFont="1" applyFill="1" applyBorder="1" applyAlignment="1">
      <alignment horizontal="right" wrapText="1" indent="1"/>
    </xf>
    <xf numFmtId="218" fontId="7" fillId="2" borderId="10" xfId="48" applyNumberFormat="1" applyFont="1" applyFill="1" applyBorder="1" applyAlignment="1">
      <alignment horizontal="center"/>
    </xf>
    <xf numFmtId="1" fontId="9" fillId="2" borderId="11" xfId="58" applyNumberFormat="1" applyFont="1" applyFill="1" applyBorder="1" applyAlignment="1">
      <alignment horizontal="center"/>
    </xf>
    <xf numFmtId="1" fontId="9" fillId="2" borderId="13" xfId="58" applyNumberFormat="1" applyFont="1" applyFill="1" applyBorder="1" applyAlignment="1">
      <alignment horizontal="center"/>
    </xf>
    <xf numFmtId="1" fontId="10" fillId="2" borderId="13" xfId="58" applyNumberFormat="1" applyFont="1" applyFill="1" applyBorder="1" applyAlignment="1">
      <alignment horizontal="center"/>
    </xf>
    <xf numFmtId="1" fontId="10" fillId="2" borderId="15" xfId="58" applyNumberFormat="1" applyFont="1" applyFill="1" applyBorder="1" applyAlignment="1">
      <alignment horizontal="center"/>
    </xf>
    <xf numFmtId="1" fontId="9" fillId="2" borderId="15" xfId="58" applyNumberFormat="1" applyFont="1" applyFill="1" applyBorder="1" applyAlignment="1">
      <alignment horizontal="center"/>
    </xf>
    <xf numFmtId="0" fontId="0" fillId="33" borderId="0" xfId="0" applyFont="1" applyFill="1" applyAlignment="1">
      <alignment wrapText="1"/>
    </xf>
    <xf numFmtId="0" fontId="0" fillId="0" borderId="0" xfId="0" applyFont="1" applyAlignment="1">
      <alignment/>
    </xf>
    <xf numFmtId="0" fontId="7" fillId="0" borderId="10" xfId="0" applyFont="1" applyBorder="1" applyAlignment="1">
      <alignment horizontal="center" vertical="center"/>
    </xf>
    <xf numFmtId="49" fontId="7" fillId="33" borderId="10" xfId="0" applyNumberFormat="1" applyFont="1" applyFill="1" applyBorder="1" applyAlignment="1">
      <alignment horizontal="center" vertical="center"/>
    </xf>
    <xf numFmtId="49" fontId="9" fillId="0" borderId="10" xfId="0" applyNumberFormat="1" applyFont="1" applyBorder="1" applyAlignment="1">
      <alignment horizontal="justify" vertical="center"/>
    </xf>
    <xf numFmtId="49" fontId="7" fillId="0" borderId="10" xfId="0" applyNumberFormat="1" applyFont="1" applyBorder="1" applyAlignment="1">
      <alignment horizontal="justify" vertical="center"/>
    </xf>
    <xf numFmtId="49" fontId="7" fillId="0" borderId="10" xfId="57" applyNumberFormat="1" applyFont="1" applyFill="1" applyBorder="1" applyAlignment="1" quotePrefix="1">
      <alignment horizontal="center" wrapText="1"/>
      <protection/>
    </xf>
    <xf numFmtId="49" fontId="7" fillId="0" borderId="10" xfId="57" applyNumberFormat="1" applyFont="1" applyFill="1" applyBorder="1" applyAlignment="1" quotePrefix="1">
      <alignment horizontal="center" vertical="center" wrapText="1"/>
      <protection/>
    </xf>
    <xf numFmtId="15" fontId="7" fillId="0" borderId="10" xfId="57" applyNumberFormat="1" applyFont="1" applyFill="1" applyBorder="1" applyAlignment="1" quotePrefix="1">
      <alignment horizontal="center" vertical="center" wrapText="1"/>
      <protection/>
    </xf>
    <xf numFmtId="15" fontId="7" fillId="0" borderId="10" xfId="57" applyNumberFormat="1" applyFont="1" applyFill="1" applyBorder="1" applyAlignment="1" quotePrefix="1">
      <alignment horizontal="center" wrapText="1"/>
      <protection/>
    </xf>
    <xf numFmtId="0" fontId="9" fillId="2" borderId="10" xfId="0" applyFont="1" applyFill="1" applyBorder="1" applyAlignment="1">
      <alignment horizontal="center" vertical="center"/>
    </xf>
    <xf numFmtId="0" fontId="9" fillId="2" borderId="10" xfId="0" applyFont="1" applyFill="1" applyBorder="1" applyAlignment="1">
      <alignment horizontal="center"/>
    </xf>
    <xf numFmtId="187" fontId="9" fillId="2" borderId="10" xfId="0" applyNumberFormat="1" applyFont="1" applyFill="1" applyBorder="1" applyAlignment="1">
      <alignment horizontal="center"/>
    </xf>
    <xf numFmtId="190" fontId="9" fillId="2" borderId="10" xfId="56" applyNumberFormat="1" applyFont="1" applyFill="1" applyBorder="1" applyAlignment="1">
      <alignment horizontal="center"/>
      <protection/>
    </xf>
    <xf numFmtId="0" fontId="9" fillId="33" borderId="10" xfId="0" applyFont="1" applyFill="1" applyBorder="1" applyAlignment="1">
      <alignment horizontal="left" vertical="center"/>
    </xf>
    <xf numFmtId="0" fontId="7" fillId="33" borderId="10" xfId="0" applyFont="1" applyFill="1" applyBorder="1" applyAlignment="1">
      <alignment horizontal="left" vertical="center"/>
    </xf>
    <xf numFmtId="3" fontId="9" fillId="2" borderId="10" xfId="0" applyNumberFormat="1" applyFont="1" applyFill="1" applyBorder="1" applyAlignment="1">
      <alignment horizontal="right" vertical="top" indent="4"/>
    </xf>
    <xf numFmtId="0" fontId="9" fillId="2" borderId="10" xfId="0" applyFont="1" applyFill="1" applyBorder="1" applyAlignment="1">
      <alignment horizontal="right" vertical="top" indent="4"/>
    </xf>
    <xf numFmtId="3" fontId="7" fillId="2" borderId="10" xfId="0" applyNumberFormat="1" applyFont="1" applyFill="1" applyBorder="1" applyAlignment="1">
      <alignment horizontal="right" vertical="center" indent="4"/>
    </xf>
    <xf numFmtId="0" fontId="9" fillId="2" borderId="10" xfId="0" applyFont="1" applyFill="1" applyBorder="1" applyAlignment="1">
      <alignment horizontal="center" vertical="center" wrapText="1"/>
    </xf>
    <xf numFmtId="49" fontId="9" fillId="2" borderId="10" xfId="0" applyNumberFormat="1" applyFont="1" applyFill="1" applyBorder="1" applyAlignment="1" quotePrefix="1">
      <alignment horizontal="right" vertical="center" indent="3"/>
    </xf>
    <xf numFmtId="49" fontId="7" fillId="2" borderId="10" xfId="0" applyNumberFormat="1" applyFont="1" applyFill="1" applyBorder="1" applyAlignment="1" quotePrefix="1">
      <alignment horizontal="right" vertical="center" indent="3"/>
    </xf>
    <xf numFmtId="9" fontId="9" fillId="2" borderId="11" xfId="58" applyFont="1" applyFill="1" applyBorder="1" applyAlignment="1">
      <alignment horizontal="center"/>
    </xf>
    <xf numFmtId="9" fontId="9" fillId="2" borderId="13" xfId="58" applyFont="1" applyFill="1" applyBorder="1" applyAlignment="1">
      <alignment horizontal="center"/>
    </xf>
    <xf numFmtId="9" fontId="9" fillId="2" borderId="15" xfId="58" applyFont="1" applyFill="1" applyBorder="1" applyAlignment="1">
      <alignment horizontal="center"/>
    </xf>
    <xf numFmtId="0" fontId="7" fillId="0" borderId="19" xfId="53" applyFont="1" applyBorder="1" applyAlignment="1">
      <alignment horizontal="center" vertical="center" wrapText="1"/>
      <protection/>
    </xf>
    <xf numFmtId="0" fontId="7" fillId="0" borderId="18" xfId="53" applyFont="1" applyBorder="1" applyAlignment="1">
      <alignment horizontal="center" vertical="center" wrapText="1"/>
      <protection/>
    </xf>
    <xf numFmtId="0" fontId="4" fillId="33" borderId="0" xfId="0" applyFont="1" applyFill="1" applyAlignment="1">
      <alignment horizontal="left" vertical="top" wrapText="1"/>
    </xf>
    <xf numFmtId="0" fontId="9" fillId="33" borderId="20" xfId="0" applyFont="1" applyFill="1" applyBorder="1" applyAlignment="1">
      <alignment horizontal="left" wrapText="1"/>
    </xf>
    <xf numFmtId="0" fontId="9" fillId="0" borderId="0" xfId="0" applyFont="1" applyBorder="1" applyAlignment="1">
      <alignment vertical="center" wrapText="1"/>
    </xf>
    <xf numFmtId="0" fontId="4" fillId="0" borderId="0" xfId="53" applyFont="1" applyAlignment="1">
      <alignment horizontal="left" vertical="top" wrapText="1"/>
      <protection/>
    </xf>
    <xf numFmtId="0" fontId="7" fillId="0" borderId="21" xfId="53" applyFont="1" applyBorder="1" applyAlignment="1">
      <alignment horizontal="center" vertical="center" wrapText="1"/>
      <protection/>
    </xf>
    <xf numFmtId="0" fontId="7" fillId="0" borderId="22" xfId="53" applyFont="1" applyBorder="1" applyAlignment="1">
      <alignment horizontal="center" vertical="center" wrapText="1"/>
      <protection/>
    </xf>
    <xf numFmtId="0" fontId="7" fillId="0" borderId="23" xfId="53" applyFont="1" applyBorder="1" applyAlignment="1">
      <alignment horizontal="center" vertical="center" wrapText="1"/>
      <protection/>
    </xf>
    <xf numFmtId="0" fontId="9" fillId="0" borderId="11" xfId="53" applyFont="1" applyBorder="1" applyAlignment="1">
      <alignment horizontal="left" vertical="center" wrapText="1"/>
      <protection/>
    </xf>
    <xf numFmtId="0" fontId="9" fillId="0" borderId="15" xfId="53" applyFont="1" applyBorder="1" applyAlignment="1">
      <alignment horizontal="left" vertical="center" wrapText="1"/>
      <protection/>
    </xf>
    <xf numFmtId="0" fontId="9" fillId="0" borderId="17" xfId="53" applyFont="1" applyBorder="1" applyAlignment="1">
      <alignment horizontal="left" vertical="center" wrapText="1"/>
      <protection/>
    </xf>
    <xf numFmtId="0" fontId="9" fillId="0" borderId="19" xfId="53" applyFont="1" applyBorder="1" applyAlignment="1">
      <alignment horizontal="left" vertical="center" wrapText="1"/>
      <protection/>
    </xf>
    <xf numFmtId="0" fontId="9" fillId="0" borderId="20" xfId="53" applyFont="1" applyBorder="1" applyAlignment="1">
      <alignment horizontal="left" wrapText="1"/>
      <protection/>
    </xf>
    <xf numFmtId="0" fontId="0" fillId="0" borderId="0" xfId="0" applyFont="1" applyFill="1" applyBorder="1" applyAlignment="1">
      <alignment horizontal="left" vertical="top" wrapText="1"/>
    </xf>
    <xf numFmtId="0" fontId="4" fillId="0" borderId="0" xfId="0" applyFont="1" applyFill="1" applyBorder="1" applyAlignment="1">
      <alignment vertical="top" wrapText="1"/>
    </xf>
    <xf numFmtId="0" fontId="9" fillId="0" borderId="20" xfId="0" applyFont="1" applyBorder="1" applyAlignment="1">
      <alignment horizontal="left" wrapText="1"/>
    </xf>
    <xf numFmtId="0" fontId="0" fillId="33" borderId="20" xfId="0" applyFont="1" applyFill="1" applyBorder="1" applyAlignment="1">
      <alignment horizontal="left" wrapText="1"/>
    </xf>
    <xf numFmtId="0" fontId="0" fillId="33" borderId="20" xfId="0" applyFill="1" applyBorder="1" applyAlignment="1">
      <alignment horizontal="left"/>
    </xf>
    <xf numFmtId="0" fontId="7" fillId="0" borderId="11" xfId="53" applyFont="1" applyBorder="1" applyAlignment="1">
      <alignment horizontal="center" vertical="center" wrapText="1"/>
      <protection/>
    </xf>
    <xf numFmtId="0" fontId="7" fillId="0" borderId="15" xfId="53" applyFont="1" applyBorder="1" applyAlignment="1">
      <alignment horizontal="center" vertical="center" wrapText="1"/>
      <protection/>
    </xf>
    <xf numFmtId="0" fontId="9" fillId="0" borderId="14" xfId="53" applyFont="1" applyBorder="1" applyAlignment="1">
      <alignment horizontal="right" vertical="center" wrapText="1"/>
      <protection/>
    </xf>
    <xf numFmtId="0" fontId="4" fillId="33" borderId="14" xfId="0" applyFont="1" applyFill="1" applyBorder="1" applyAlignment="1">
      <alignment horizontal="left" vertical="top" wrapText="1"/>
    </xf>
    <xf numFmtId="0" fontId="4" fillId="33" borderId="14" xfId="0" applyFont="1" applyFill="1" applyBorder="1" applyAlignment="1">
      <alignment horizontal="left" vertical="top"/>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3" xfId="0" applyFont="1" applyFill="1" applyBorder="1" applyAlignment="1">
      <alignment horizontal="center" vertical="center"/>
    </xf>
    <xf numFmtId="0" fontId="9" fillId="33" borderId="20" xfId="0" applyFont="1" applyFill="1" applyBorder="1" applyAlignment="1">
      <alignment horizontal="left" vertical="center" wrapText="1"/>
    </xf>
    <xf numFmtId="0" fontId="4" fillId="0" borderId="0" xfId="0" applyFont="1" applyBorder="1" applyAlignment="1">
      <alignment horizontal="left" vertical="top" wrapText="1"/>
    </xf>
    <xf numFmtId="15" fontId="9" fillId="0" borderId="20" xfId="57" applyNumberFormat="1" applyFont="1" applyFill="1" applyBorder="1" applyAlignment="1">
      <alignment horizontal="left" wrapText="1"/>
      <protection/>
    </xf>
    <xf numFmtId="0" fontId="9" fillId="0" borderId="0" xfId="53" applyFont="1" applyBorder="1" applyAlignment="1">
      <alignment horizontal="left" wrapText="1"/>
      <protection/>
    </xf>
    <xf numFmtId="0" fontId="9" fillId="33" borderId="10"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5" xfId="0" applyFont="1" applyFill="1" applyBorder="1" applyAlignment="1">
      <alignment horizontal="left" vertical="center"/>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 2 2" xfId="54"/>
    <cellStyle name="Normal 3" xfId="55"/>
    <cellStyle name="Normal_maj_sérieslongues" xfId="56"/>
    <cellStyle name="Normal_SERI8995" xfId="57"/>
    <cellStyle name="Percent" xfId="58"/>
    <cellStyle name="Pourcentage 2"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'Tableau 3'!#REF!</c:f>
              <c:strCache>
                <c:ptCount val="1"/>
                <c:pt idx="0">
                  <c:v>#REF!</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'Tableau 3'!#REF!</c:f>
            </c:strRef>
          </c:cat>
          <c:val>
            <c:numRef>
              <c:f>'Tableau 3'!#REF!</c:f>
            </c:numRef>
          </c:val>
          <c:smooth val="0"/>
        </c:ser>
        <c:ser>
          <c:idx val="1"/>
          <c:order val="1"/>
          <c:tx>
            <c:strRef>
              <c:f>'Tableau 3'!#REF!</c:f>
              <c:strCache>
                <c:ptCount val="1"/>
                <c:pt idx="0">
                  <c:v>#REF!</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'Tableau 3'!#REF!</c:f>
            </c:strRef>
          </c:cat>
          <c:val>
            <c:numRef>
              <c:f>'Tableau 3'!#REF!</c:f>
            </c:numRef>
          </c:val>
          <c:smooth val="0"/>
        </c:ser>
        <c:ser>
          <c:idx val="2"/>
          <c:order val="2"/>
          <c:tx>
            <c:strRef>
              <c:f>'Tableau 3'!#REF!</c:f>
              <c:strCache>
                <c:ptCount val="1"/>
                <c:pt idx="0">
                  <c:v>#REF!</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'Tableau 3'!#REF!</c:f>
            </c:strRef>
          </c:cat>
          <c:val>
            <c:numRef>
              <c:f>'Tableau 3'!#REF!</c:f>
            </c:numRef>
          </c:val>
          <c:smooth val="0"/>
        </c:ser>
        <c:marker val="1"/>
        <c:axId val="28707226"/>
        <c:axId val="57038443"/>
      </c:lineChart>
      <c:catAx>
        <c:axId val="28707226"/>
        <c:scaling>
          <c:orientation val="minMax"/>
        </c:scaling>
        <c:axPos val="b"/>
        <c:delete val="1"/>
        <c:majorTickMark val="out"/>
        <c:minorTickMark val="none"/>
        <c:tickLblPos val="none"/>
        <c:crossAx val="57038443"/>
        <c:crossesAt val="-10"/>
        <c:auto val="1"/>
        <c:lblOffset val="100"/>
        <c:tickLblSkip val="1"/>
        <c:noMultiLvlLbl val="0"/>
      </c:catAx>
      <c:valAx>
        <c:axId val="57038443"/>
        <c:scaling>
          <c:orientation val="minMax"/>
          <c:max val="4"/>
          <c:min val="-1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07226"/>
        <c:crossesAt val="1"/>
        <c:crossBetween val="between"/>
        <c:dispUnits/>
      </c:valAx>
      <c:spPr>
        <a:solidFill>
          <a:srgbClr val="FFFFFF"/>
        </a:solidFill>
        <a:ln w="3175">
          <a:noFill/>
        </a:ln>
      </c:spPr>
    </c:plotArea>
    <c:legend>
      <c:legendPos val="b"/>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775"/>
          <c:h val="0.94225"/>
        </c:manualLayout>
      </c:layout>
      <c:lineChart>
        <c:grouping val="standard"/>
        <c:varyColors val="0"/>
        <c:ser>
          <c:idx val="0"/>
          <c:order val="0"/>
          <c:tx>
            <c:strRef>
              <c:f>'Graphique 1'!$B$4</c:f>
              <c:strCache>
                <c:ptCount val="1"/>
                <c:pt idx="0">
                  <c:v>RSA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'Graphique 1'!$C$3:$F$3</c:f>
              <c:strCache/>
            </c:strRef>
          </c:cat>
          <c:val>
            <c:numRef>
              <c:f>'Graphique 1'!$C$4:$F$4</c:f>
              <c:numCache/>
            </c:numRef>
          </c:val>
          <c:smooth val="0"/>
        </c:ser>
        <c:ser>
          <c:idx val="1"/>
          <c:order val="1"/>
          <c:tx>
            <c:strRef>
              <c:f>'Graphique 1'!$B$5</c:f>
              <c:strCache>
                <c:ptCount val="1"/>
                <c:pt idx="0">
                  <c:v>RSA socle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'Graphique 1'!$C$3:$F$3</c:f>
              <c:strCache/>
            </c:strRef>
          </c:cat>
          <c:val>
            <c:numRef>
              <c:f>'Graphique 1'!$C$5:$F$5</c:f>
              <c:numCache/>
            </c:numRef>
          </c:val>
          <c:smooth val="0"/>
        </c:ser>
        <c:ser>
          <c:idx val="2"/>
          <c:order val="2"/>
          <c:tx>
            <c:strRef>
              <c:f>'Graphique 1'!$B$6</c:f>
              <c:strCache>
                <c:ptCount val="1"/>
                <c:pt idx="0">
                  <c:v>RSA socle et activité</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'Graphique 1'!$C$3:$F$3</c:f>
              <c:strCache/>
            </c:strRef>
          </c:cat>
          <c:val>
            <c:numRef>
              <c:f>'Graphique 1'!$C$6:$F$6</c:f>
              <c:numCache/>
            </c:numRef>
          </c:val>
          <c:smooth val="0"/>
        </c:ser>
        <c:ser>
          <c:idx val="3"/>
          <c:order val="3"/>
          <c:tx>
            <c:strRef>
              <c:f>'Graphique 1'!$B$7</c:f>
              <c:strCache>
                <c:ptCount val="1"/>
                <c:pt idx="0">
                  <c:v>RSA activité seul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'Graphique 1'!$C$3:$F$3</c:f>
              <c:strCache/>
            </c:strRef>
          </c:cat>
          <c:val>
            <c:numRef>
              <c:f>'Graphique 1'!$C$7:$F$7</c:f>
              <c:numCache/>
            </c:numRef>
          </c:val>
          <c:smooth val="0"/>
        </c:ser>
        <c:marker val="1"/>
        <c:axId val="43583940"/>
        <c:axId val="56711141"/>
      </c:lineChart>
      <c:catAx>
        <c:axId val="43583940"/>
        <c:scaling>
          <c:orientation val="minMax"/>
        </c:scaling>
        <c:axPos val="b"/>
        <c:delete val="0"/>
        <c:numFmt formatCode="General" sourceLinked="1"/>
        <c:majorTickMark val="out"/>
        <c:minorTickMark val="none"/>
        <c:tickLblPos val="nextTo"/>
        <c:spPr>
          <a:ln w="3175">
            <a:solidFill>
              <a:srgbClr val="808080"/>
            </a:solidFill>
          </a:ln>
        </c:spPr>
        <c:crossAx val="56711141"/>
        <c:crosses val="autoZero"/>
        <c:auto val="1"/>
        <c:lblOffset val="100"/>
        <c:tickLblSkip val="1"/>
        <c:noMultiLvlLbl val="0"/>
      </c:catAx>
      <c:valAx>
        <c:axId val="56711141"/>
        <c:scaling>
          <c:orientation val="minMax"/>
          <c:max val="0.55"/>
          <c:min val="0.15000000000000002"/>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83940"/>
        <c:crossesAt val="1"/>
        <c:crossBetween val="between"/>
        <c:dispUnits/>
      </c:valAx>
      <c:spPr>
        <a:solidFill>
          <a:srgbClr val="FFFFFF"/>
        </a:solidFill>
        <a:ln w="3175">
          <a:noFill/>
        </a:ln>
      </c:spPr>
    </c:plotArea>
    <c:legend>
      <c:legendPos val="b"/>
      <c:layout>
        <c:manualLayout>
          <c:xMode val="edge"/>
          <c:yMode val="edge"/>
          <c:x val="0.06975"/>
          <c:y val="0.92575"/>
          <c:w val="0.841"/>
          <c:h val="0.062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24"/>
          <c:w val="0.89925"/>
          <c:h val="0.96475"/>
        </c:manualLayout>
      </c:layout>
      <c:lineChart>
        <c:grouping val="standard"/>
        <c:varyColors val="0"/>
        <c:ser>
          <c:idx val="2"/>
          <c:order val="0"/>
          <c:tx>
            <c:v>Montant de prime d'activité pour une personne seule sans enfant</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Encadré 1'!$B$5:$B$565</c:f>
              <c:numCache/>
            </c:numRef>
          </c:cat>
          <c:val>
            <c:numRef>
              <c:f>'Graphique Encadré 1'!$C$5:$C$581</c:f>
              <c:numCache/>
            </c:numRef>
          </c:val>
          <c:smooth val="0"/>
        </c:ser>
        <c:ser>
          <c:idx val="0"/>
          <c:order val="1"/>
          <c:tx>
            <c:v>Montant de RSA activité pour une personne seule sans enfant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Encadré 1'!$B$5:$B$565</c:f>
              <c:numCache/>
            </c:numRef>
          </c:cat>
          <c:val>
            <c:numRef>
              <c:f>'Graphique Encadré 1'!$D$5:$D$581</c:f>
              <c:numCache/>
            </c:numRef>
          </c:val>
          <c:smooth val="0"/>
        </c:ser>
        <c:ser>
          <c:idx val="3"/>
          <c:order val="2"/>
          <c:tx>
            <c:v>Montant de prime d'activité pour un couple mono actif avec un enfant</c:v>
          </c:tx>
          <c:spPr>
            <a:ln w="25400">
              <a:solidFill>
                <a:srgbClr val="FFCC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Encadré 1'!$B$5:$B$565</c:f>
              <c:numCache/>
            </c:numRef>
          </c:cat>
          <c:val>
            <c:numRef>
              <c:f>'Graphique Encadré 1'!$E$5:$E$581</c:f>
              <c:numCache/>
            </c:numRef>
          </c:val>
          <c:smooth val="0"/>
        </c:ser>
        <c:ser>
          <c:idx val="4"/>
          <c:order val="3"/>
          <c:tx>
            <c:v>Montant de prime d'activité pour un couple mono actif avec un enfant</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Encadré 1'!$B$5:$B$565</c:f>
              <c:numCache/>
            </c:numRef>
          </c:cat>
          <c:val>
            <c:numRef>
              <c:f>'Graphique Encadré 1'!$F$5:$F$581</c:f>
              <c:numCache/>
            </c:numRef>
          </c:val>
          <c:smooth val="0"/>
        </c:ser>
        <c:marker val="1"/>
        <c:axId val="40638222"/>
        <c:axId val="30199679"/>
      </c:lineChart>
      <c:catAx>
        <c:axId val="406382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30199679"/>
        <c:crosses val="autoZero"/>
        <c:auto val="1"/>
        <c:lblOffset val="100"/>
        <c:tickLblSkip val="10"/>
        <c:tickMarkSkip val="5"/>
        <c:noMultiLvlLbl val="0"/>
      </c:catAx>
      <c:valAx>
        <c:axId val="30199679"/>
        <c:scaling>
          <c:orientation val="minMax"/>
          <c:max val="7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38222"/>
        <c:crossesAt val="1"/>
        <c:crossBetween val="between"/>
        <c:dispUnits/>
      </c:valAx>
      <c:spPr>
        <a:solidFill>
          <a:srgbClr val="FFFFFF"/>
        </a:solidFill>
        <a:ln w="3175">
          <a:noFill/>
        </a:ln>
      </c:spPr>
    </c:plotArea>
    <c:legend>
      <c:legendPos val="r"/>
      <c:layout>
        <c:manualLayout>
          <c:xMode val="edge"/>
          <c:yMode val="edge"/>
          <c:x val="0.45"/>
          <c:y val="0.06625"/>
          <c:w val="0.49"/>
          <c:h val="0.216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865"/>
          <c:w val="0.975"/>
          <c:h val="0.84075"/>
        </c:manualLayout>
      </c:layout>
      <c:barChart>
        <c:barDir val="col"/>
        <c:grouping val="stacked"/>
        <c:varyColors val="0"/>
        <c:ser>
          <c:idx val="0"/>
          <c:order val="0"/>
          <c:tx>
            <c:strRef>
              <c:f>'[1]Graphique B site Internet'!$B$4</c:f>
              <c:strCache>
                <c:ptCount val="1"/>
                <c:pt idx="0">
                  <c:v>France métropolitaine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'[1]Graphique B site Internet'!$C$3:$AA$3</c:f>
              <c:strCache>
                <c:ptCount val="25"/>
                <c:pt idx="0">
                  <c:v>Juin 2009</c:v>
                </c:pt>
                <c:pt idx="1">
                  <c:v>Septembre 2009</c:v>
                </c:pt>
                <c:pt idx="2">
                  <c:v>Décembre 2009</c:v>
                </c:pt>
                <c:pt idx="3">
                  <c:v>Mars 2010</c:v>
                </c:pt>
                <c:pt idx="4">
                  <c:v>Juin 2010</c:v>
                </c:pt>
                <c:pt idx="5">
                  <c:v>Septembre 2010</c:v>
                </c:pt>
                <c:pt idx="6">
                  <c:v>Décembre 2010</c:v>
                </c:pt>
                <c:pt idx="7">
                  <c:v>Mars 2011</c:v>
                </c:pt>
                <c:pt idx="8">
                  <c:v>Juin 2011</c:v>
                </c:pt>
                <c:pt idx="9">
                  <c:v>Septembre 2011</c:v>
                </c:pt>
                <c:pt idx="10">
                  <c:v>Décembre 2011</c:v>
                </c:pt>
                <c:pt idx="11">
                  <c:v>Mars 2012</c:v>
                </c:pt>
                <c:pt idx="12">
                  <c:v>Juin 2012</c:v>
                </c:pt>
                <c:pt idx="13">
                  <c:v>Septembre 2012</c:v>
                </c:pt>
                <c:pt idx="14">
                  <c:v>Décembre 2012</c:v>
                </c:pt>
                <c:pt idx="15">
                  <c:v>Mars 2013</c:v>
                </c:pt>
                <c:pt idx="16">
                  <c:v>Juin 2013</c:v>
                </c:pt>
                <c:pt idx="17">
                  <c:v>Septembre 2013</c:v>
                </c:pt>
                <c:pt idx="18">
                  <c:v>Décembre 2013</c:v>
                </c:pt>
                <c:pt idx="19">
                  <c:v>Mars 2014</c:v>
                </c:pt>
                <c:pt idx="20">
                  <c:v>Juin 2014</c:v>
                </c:pt>
                <c:pt idx="21">
                  <c:v>Septembre 2014</c:v>
                </c:pt>
                <c:pt idx="22">
                  <c:v>Décembre 2014</c:v>
                </c:pt>
                <c:pt idx="23">
                  <c:v>Mars 2015</c:v>
                </c:pt>
                <c:pt idx="24">
                  <c:v>Juin 2015</c:v>
                </c:pt>
              </c:strCache>
            </c:strRef>
          </c:cat>
          <c:val>
            <c:numRef>
              <c:f>'[1]Graphique B site Internet'!$C$4:$AA$4</c:f>
              <c:numCache>
                <c:ptCount val="25"/>
                <c:pt idx="0">
                  <c:v>280280</c:v>
                </c:pt>
                <c:pt idx="1">
                  <c:v>365925</c:v>
                </c:pt>
                <c:pt idx="2">
                  <c:v>404461</c:v>
                </c:pt>
                <c:pt idx="3">
                  <c:v>418117</c:v>
                </c:pt>
                <c:pt idx="4">
                  <c:v>434232</c:v>
                </c:pt>
                <c:pt idx="5">
                  <c:v>437673</c:v>
                </c:pt>
                <c:pt idx="6">
                  <c:v>445641</c:v>
                </c:pt>
                <c:pt idx="7">
                  <c:v>443194</c:v>
                </c:pt>
                <c:pt idx="8">
                  <c:v>451722</c:v>
                </c:pt>
                <c:pt idx="9">
                  <c:v>446650</c:v>
                </c:pt>
                <c:pt idx="10">
                  <c:v>444561</c:v>
                </c:pt>
                <c:pt idx="11">
                  <c:v>446555</c:v>
                </c:pt>
                <c:pt idx="12">
                  <c:v>457293</c:v>
                </c:pt>
                <c:pt idx="13">
                  <c:v>453126</c:v>
                </c:pt>
                <c:pt idx="14">
                  <c:v>453515</c:v>
                </c:pt>
                <c:pt idx="15">
                  <c:v>453239</c:v>
                </c:pt>
                <c:pt idx="16">
                  <c:v>467855</c:v>
                </c:pt>
                <c:pt idx="17">
                  <c:v>469216</c:v>
                </c:pt>
                <c:pt idx="18">
                  <c:v>476481</c:v>
                </c:pt>
                <c:pt idx="19">
                  <c:v>479695</c:v>
                </c:pt>
                <c:pt idx="20">
                  <c:v>500812</c:v>
                </c:pt>
                <c:pt idx="21">
                  <c:v>508681</c:v>
                </c:pt>
                <c:pt idx="22">
                  <c:v>521026</c:v>
                </c:pt>
                <c:pt idx="23">
                  <c:v>523906</c:v>
                </c:pt>
                <c:pt idx="24">
                  <c:v>544177</c:v>
                </c:pt>
              </c:numCache>
            </c:numRef>
          </c:val>
        </c:ser>
        <c:ser>
          <c:idx val="1"/>
          <c:order val="1"/>
          <c:tx>
            <c:strRef>
              <c:f>'[1]Graphique B site Internet'!$B$5</c:f>
              <c:strCache>
                <c:ptCount val="1"/>
                <c:pt idx="0">
                  <c:v>DOM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'[1]Graphique B site Internet'!$C$3:$AA$3</c:f>
              <c:strCache>
                <c:ptCount val="25"/>
                <c:pt idx="0">
                  <c:v>Juin 2009</c:v>
                </c:pt>
                <c:pt idx="1">
                  <c:v>Septembre 2009</c:v>
                </c:pt>
                <c:pt idx="2">
                  <c:v>Décembre 2009</c:v>
                </c:pt>
                <c:pt idx="3">
                  <c:v>Mars 2010</c:v>
                </c:pt>
                <c:pt idx="4">
                  <c:v>Juin 2010</c:v>
                </c:pt>
                <c:pt idx="5">
                  <c:v>Septembre 2010</c:v>
                </c:pt>
                <c:pt idx="6">
                  <c:v>Décembre 2010</c:v>
                </c:pt>
                <c:pt idx="7">
                  <c:v>Mars 2011</c:v>
                </c:pt>
                <c:pt idx="8">
                  <c:v>Juin 2011</c:v>
                </c:pt>
                <c:pt idx="9">
                  <c:v>Septembre 2011</c:v>
                </c:pt>
                <c:pt idx="10">
                  <c:v>Décembre 2011</c:v>
                </c:pt>
                <c:pt idx="11">
                  <c:v>Mars 2012</c:v>
                </c:pt>
                <c:pt idx="12">
                  <c:v>Juin 2012</c:v>
                </c:pt>
                <c:pt idx="13">
                  <c:v>Septembre 2012</c:v>
                </c:pt>
                <c:pt idx="14">
                  <c:v>Décembre 2012</c:v>
                </c:pt>
                <c:pt idx="15">
                  <c:v>Mars 2013</c:v>
                </c:pt>
                <c:pt idx="16">
                  <c:v>Juin 2013</c:v>
                </c:pt>
                <c:pt idx="17">
                  <c:v>Septembre 2013</c:v>
                </c:pt>
                <c:pt idx="18">
                  <c:v>Décembre 2013</c:v>
                </c:pt>
                <c:pt idx="19">
                  <c:v>Mars 2014</c:v>
                </c:pt>
                <c:pt idx="20">
                  <c:v>Juin 2014</c:v>
                </c:pt>
                <c:pt idx="21">
                  <c:v>Septembre 2014</c:v>
                </c:pt>
                <c:pt idx="22">
                  <c:v>Décembre 2014</c:v>
                </c:pt>
                <c:pt idx="23">
                  <c:v>Mars 2015</c:v>
                </c:pt>
                <c:pt idx="24">
                  <c:v>Juin 2015</c:v>
                </c:pt>
              </c:strCache>
            </c:strRef>
          </c:cat>
          <c:val>
            <c:numRef>
              <c:f>'[1]Graphique B site Internet'!$C$5:$AA$5</c:f>
              <c:numCache>
                <c:ptCount val="25"/>
                <c:pt idx="7">
                  <c:v>14409</c:v>
                </c:pt>
                <c:pt idx="8">
                  <c:v>17356</c:v>
                </c:pt>
                <c:pt idx="9">
                  <c:v>18411</c:v>
                </c:pt>
                <c:pt idx="10">
                  <c:v>19560</c:v>
                </c:pt>
                <c:pt idx="11">
                  <c:v>21611</c:v>
                </c:pt>
                <c:pt idx="12">
                  <c:v>22658</c:v>
                </c:pt>
                <c:pt idx="13">
                  <c:v>23036</c:v>
                </c:pt>
                <c:pt idx="14">
                  <c:v>22296</c:v>
                </c:pt>
                <c:pt idx="15">
                  <c:v>22620</c:v>
                </c:pt>
                <c:pt idx="16">
                  <c:v>24423</c:v>
                </c:pt>
                <c:pt idx="17">
                  <c:v>26343</c:v>
                </c:pt>
                <c:pt idx="18">
                  <c:v>28348</c:v>
                </c:pt>
                <c:pt idx="19">
                  <c:v>30168</c:v>
                </c:pt>
                <c:pt idx="20">
                  <c:v>32050</c:v>
                </c:pt>
                <c:pt idx="21">
                  <c:v>32129</c:v>
                </c:pt>
                <c:pt idx="22">
                  <c:v>33141</c:v>
                </c:pt>
                <c:pt idx="23">
                  <c:v>34324</c:v>
                </c:pt>
                <c:pt idx="24">
                  <c:v>36240</c:v>
                </c:pt>
              </c:numCache>
            </c:numRef>
          </c:val>
        </c:ser>
        <c:overlap val="100"/>
        <c:gapWidth val="83"/>
        <c:axId val="3361656"/>
        <c:axId val="30254905"/>
      </c:barChart>
      <c:catAx>
        <c:axId val="33616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0254905"/>
        <c:crosses val="autoZero"/>
        <c:auto val="1"/>
        <c:lblOffset val="100"/>
        <c:tickLblSkip val="1"/>
        <c:noMultiLvlLbl val="0"/>
      </c:catAx>
      <c:valAx>
        <c:axId val="30254905"/>
        <c:scaling>
          <c:orientation val="minMax"/>
          <c:max val="6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1656"/>
        <c:crossesAt val="1"/>
        <c:crossBetween val="between"/>
        <c:dispUnits/>
      </c:valAx>
      <c:spPr>
        <a:solidFill>
          <a:srgbClr val="FFFFFF"/>
        </a:solidFill>
        <a:ln w="3175">
          <a:noFill/>
        </a:ln>
      </c:spPr>
    </c:plotArea>
    <c:legend>
      <c:legendPos val="r"/>
      <c:layout>
        <c:manualLayout>
          <c:xMode val="edge"/>
          <c:yMode val="edge"/>
          <c:x val="0.13775"/>
          <c:y val="0.12475"/>
          <c:w val="0.2145"/>
          <c:h val="0.0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En %</a:t>
            </a:r>
          </a:p>
        </c:rich>
      </c:tx>
      <c:layout>
        <c:manualLayout>
          <c:xMode val="factor"/>
          <c:yMode val="factor"/>
          <c:x val="-0.42225"/>
          <c:y val="0.01025"/>
        </c:manualLayout>
      </c:layout>
      <c:spPr>
        <a:noFill/>
        <a:ln w="3175">
          <a:noFill/>
        </a:ln>
      </c:spPr>
    </c:title>
    <c:plotArea>
      <c:layout>
        <c:manualLayout>
          <c:xMode val="edge"/>
          <c:yMode val="edge"/>
          <c:x val="0.0175"/>
          <c:y val="0.0635"/>
          <c:w val="0.96525"/>
          <c:h val="0.91775"/>
        </c:manualLayout>
      </c:layout>
      <c:barChart>
        <c:barDir val="col"/>
        <c:grouping val="clustered"/>
        <c:varyColors val="0"/>
        <c:ser>
          <c:idx val="1"/>
          <c:order val="0"/>
          <c:tx>
            <c:strRef>
              <c:f>'Graphique A site Internet '!$B$4</c:f>
              <c:strCache>
                <c:ptCount val="1"/>
                <c:pt idx="0">
                  <c:v>RMI/API/RSA socle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A site Internet '!$C$3:$AN$3</c:f>
              <c:strCache/>
            </c:strRef>
          </c:cat>
          <c:val>
            <c:numRef>
              <c:f>'Graphique A site Internet '!$C$4:$AN$4</c:f>
              <c:numCache/>
            </c:numRef>
          </c:val>
        </c:ser>
        <c:ser>
          <c:idx val="0"/>
          <c:order val="1"/>
          <c:tx>
            <c:strRef>
              <c:f>'Graphique A site Internet '!$B$5</c:f>
              <c:strCache>
                <c:ptCount val="1"/>
                <c:pt idx="0">
                  <c:v>Chômage BIT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A site Internet '!$C$3:$AN$3</c:f>
              <c:strCache/>
            </c:strRef>
          </c:cat>
          <c:val>
            <c:numRef>
              <c:f>'Graphique A site Internet '!$C$5:$AN$5</c:f>
              <c:numCache/>
            </c:numRef>
          </c:val>
        </c:ser>
        <c:axId val="3858690"/>
        <c:axId val="34728211"/>
      </c:barChart>
      <c:lineChart>
        <c:grouping val="standard"/>
        <c:varyColors val="0"/>
        <c:ser>
          <c:idx val="2"/>
          <c:order val="2"/>
          <c:tx>
            <c:strRef>
              <c:f>'Graphique A site Internet '!$B$6</c:f>
              <c:strCache>
                <c:ptCount val="1"/>
                <c:pt idx="0">
                  <c:v>PIB (échelle de droite)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'Graphique A site Internet '!$C$3:$AN$3</c:f>
              <c:strCache/>
            </c:strRef>
          </c:cat>
          <c:val>
            <c:numRef>
              <c:f>'Graphique A site Internet '!$C$6:$AN$6</c:f>
              <c:numCache/>
            </c:numRef>
          </c:val>
          <c:smooth val="0"/>
        </c:ser>
        <c:axId val="44118444"/>
        <c:axId val="61521677"/>
      </c:lineChart>
      <c:catAx>
        <c:axId val="3858690"/>
        <c:scaling>
          <c:orientation val="minMax"/>
        </c:scaling>
        <c:axPos val="b"/>
        <c:delete val="0"/>
        <c:numFmt formatCode="General" sourceLinked="1"/>
        <c:majorTickMark val="cross"/>
        <c:minorTickMark val="none"/>
        <c:tickLblPos val="low"/>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4728211"/>
        <c:crosses val="autoZero"/>
        <c:auto val="0"/>
        <c:lblOffset val="100"/>
        <c:tickLblSkip val="1"/>
        <c:noMultiLvlLbl val="0"/>
      </c:catAx>
      <c:valAx>
        <c:axId val="34728211"/>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3858690"/>
        <c:crossesAt val="1"/>
        <c:crossBetween val="between"/>
        <c:dispUnits/>
      </c:valAx>
      <c:catAx>
        <c:axId val="44118444"/>
        <c:scaling>
          <c:orientation val="minMax"/>
        </c:scaling>
        <c:axPos val="b"/>
        <c:delete val="1"/>
        <c:majorTickMark val="out"/>
        <c:minorTickMark val="none"/>
        <c:tickLblPos val="none"/>
        <c:crossAx val="61521677"/>
        <c:crosses val="autoZero"/>
        <c:auto val="0"/>
        <c:lblOffset val="100"/>
        <c:tickLblSkip val="1"/>
        <c:noMultiLvlLbl val="0"/>
      </c:catAx>
      <c:valAx>
        <c:axId val="61521677"/>
        <c:scaling>
          <c:orientation val="minMax"/>
          <c:max val="3"/>
          <c:min val="-2"/>
        </c:scaling>
        <c:axPos val="l"/>
        <c:delete val="0"/>
        <c:numFmt formatCode="0" sourceLinked="0"/>
        <c:majorTickMark val="cross"/>
        <c:minorTickMark val="none"/>
        <c:tickLblPos val="nextTo"/>
        <c:spPr>
          <a:ln w="3175">
            <a:solidFill>
              <a:srgbClr val="000000"/>
            </a:solidFill>
          </a:ln>
        </c:spPr>
        <c:crossAx val="44118444"/>
        <c:crosses val="max"/>
        <c:crossBetween val="between"/>
        <c:dispUnits/>
        <c:majorUnit val="1"/>
        <c:minorUnit val="0.2"/>
      </c:valAx>
      <c:spPr>
        <a:solidFill>
          <a:srgbClr val="C0C0C0"/>
        </a:solidFill>
        <a:ln w="12700">
          <a:solidFill>
            <a:srgbClr val="808080"/>
          </a:solidFill>
        </a:ln>
      </c:spPr>
    </c:plotArea>
    <c:legend>
      <c:legendPos val="r"/>
      <c:layout>
        <c:manualLayout>
          <c:xMode val="edge"/>
          <c:yMode val="edge"/>
          <c:x val="0.507"/>
          <c:y val="0.206"/>
          <c:w val="0.41825"/>
          <c:h val="0.07425"/>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0.4755</cdr:x>
      <cdr:y>-0.07025</cdr:y>
    </cdr:from>
    <cdr:to>
      <cdr:x>0.668</cdr:x>
      <cdr:y>0.04725</cdr:y>
    </cdr:to>
    <cdr:sp>
      <cdr:nvSpPr>
        <cdr:cNvPr id="1" name="ZoneTexte 1"/>
        <cdr:cNvSpPr txBox="1">
          <a:spLocks noChangeArrowheads="1"/>
        </cdr:cNvSpPr>
      </cdr:nvSpPr>
      <cdr:spPr>
        <a:xfrm>
          <a:off x="3762375" y="0"/>
          <a:ext cx="1524000" cy="0"/>
        </a:xfrm>
        <a:prstGeom prst="rect">
          <a:avLst/>
        </a:prstGeom>
        <a:noFill/>
        <a:ln w="9525" cmpd="sng">
          <a:noFill/>
        </a:ln>
      </cdr:spPr>
      <cdr:txBody>
        <a:bodyPr vertOverflow="clip" wrap="square"/>
        <a:p>
          <a:pPr algn="l">
            <a:defRPr/>
          </a:pPr>
          <a:r>
            <a:rPr lang="en-US" cap="none" sz="1100" b="1" i="0" u="none" baseline="0">
              <a:solidFill>
                <a:srgbClr val="000000"/>
              </a:solidFill>
            </a:rPr>
            <a:t>RSA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7</xdr:col>
      <xdr:colOff>257175</xdr:colOff>
      <xdr:row>0</xdr:row>
      <xdr:rowOff>0</xdr:rowOff>
    </xdr:to>
    <xdr:graphicFrame>
      <xdr:nvGraphicFramePr>
        <xdr:cNvPr id="1" name="Graphique 1"/>
        <xdr:cNvGraphicFramePr/>
      </xdr:nvGraphicFramePr>
      <xdr:xfrm>
        <a:off x="228600" y="0"/>
        <a:ext cx="79152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9</xdr:row>
      <xdr:rowOff>66675</xdr:rowOff>
    </xdr:from>
    <xdr:to>
      <xdr:col>8</xdr:col>
      <xdr:colOff>228600</xdr:colOff>
      <xdr:row>35</xdr:row>
      <xdr:rowOff>47625</xdr:rowOff>
    </xdr:to>
    <xdr:graphicFrame>
      <xdr:nvGraphicFramePr>
        <xdr:cNvPr id="1" name="Graphique 3"/>
        <xdr:cNvGraphicFramePr/>
      </xdr:nvGraphicFramePr>
      <xdr:xfrm>
        <a:off x="238125" y="3486150"/>
        <a:ext cx="6372225" cy="4191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0.9135</cdr:x>
      <cdr:y>0.8475</cdr:y>
    </cdr:from>
    <cdr:to>
      <cdr:x>0.99975</cdr:x>
      <cdr:y>0.892</cdr:y>
    </cdr:to>
    <cdr:sp>
      <cdr:nvSpPr>
        <cdr:cNvPr id="1" name="ZoneTexte 1"/>
        <cdr:cNvSpPr txBox="1">
          <a:spLocks noChangeArrowheads="1"/>
        </cdr:cNvSpPr>
      </cdr:nvSpPr>
      <cdr:spPr>
        <a:xfrm>
          <a:off x="6591300" y="2867025"/>
          <a:ext cx="619125" cy="152400"/>
        </a:xfrm>
        <a:prstGeom prst="rect">
          <a:avLst/>
        </a:prstGeom>
        <a:noFill/>
        <a:ln w="9525" cmpd="sng">
          <a:noFill/>
        </a:ln>
      </cdr:spPr>
      <cdr:txBody>
        <a:bodyPr vertOverflow="clip" wrap="square"/>
        <a:p>
          <a:pPr algn="l">
            <a:defRPr/>
          </a:pPr>
          <a:r>
            <a:rPr lang="en-US" cap="none" sz="900" b="0" i="1" u="none" baseline="0">
              <a:solidFill>
                <a:srgbClr val="000000"/>
              </a:solidFill>
            </a:rPr>
            <a:t>En euros</a:t>
          </a:r>
        </a:p>
      </cdr:txBody>
    </cdr:sp>
  </cdr:relSizeAnchor>
  <cdr:relSizeAnchor xmlns:cdr="http://schemas.openxmlformats.org/drawingml/2006/chartDrawing">
    <cdr:from>
      <cdr:x>0.041</cdr:x>
      <cdr:y>-0.0025</cdr:y>
    </cdr:from>
    <cdr:to>
      <cdr:x>0.129</cdr:x>
      <cdr:y>0.039</cdr:y>
    </cdr:to>
    <cdr:sp>
      <cdr:nvSpPr>
        <cdr:cNvPr id="2" name="ZoneTexte 1"/>
        <cdr:cNvSpPr txBox="1">
          <a:spLocks noChangeArrowheads="1"/>
        </cdr:cNvSpPr>
      </cdr:nvSpPr>
      <cdr:spPr>
        <a:xfrm>
          <a:off x="295275" y="0"/>
          <a:ext cx="638175" cy="142875"/>
        </a:xfrm>
        <a:prstGeom prst="rect">
          <a:avLst/>
        </a:prstGeom>
        <a:noFill/>
        <a:ln w="9525" cmpd="sng">
          <a:noFill/>
        </a:ln>
      </cdr:spPr>
      <cdr:txBody>
        <a:bodyPr vertOverflow="clip" wrap="square"/>
        <a:p>
          <a:pPr algn="l">
            <a:defRPr/>
          </a:pPr>
          <a:r>
            <a:rPr lang="en-US" cap="none" sz="900" b="0" i="1" u="none" baseline="0">
              <a:solidFill>
                <a:srgbClr val="000000"/>
              </a:solidFill>
            </a:rPr>
            <a:t>En euros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571</xdr:row>
      <xdr:rowOff>19050</xdr:rowOff>
    </xdr:from>
    <xdr:to>
      <xdr:col>8</xdr:col>
      <xdr:colOff>438150</xdr:colOff>
      <xdr:row>592</xdr:row>
      <xdr:rowOff>9525</xdr:rowOff>
    </xdr:to>
    <xdr:graphicFrame>
      <xdr:nvGraphicFramePr>
        <xdr:cNvPr id="1" name="Graphique 5"/>
        <xdr:cNvGraphicFramePr/>
      </xdr:nvGraphicFramePr>
      <xdr:xfrm>
        <a:off x="285750" y="94021275"/>
        <a:ext cx="7219950" cy="33909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0.03875</cdr:y>
    </cdr:from>
    <cdr:to>
      <cdr:x>0.299</cdr:x>
      <cdr:y>0.0935</cdr:y>
    </cdr:to>
    <cdr:sp>
      <cdr:nvSpPr>
        <cdr:cNvPr id="1" name="ZoneTexte 1"/>
        <cdr:cNvSpPr txBox="1">
          <a:spLocks noChangeArrowheads="1"/>
        </cdr:cNvSpPr>
      </cdr:nvSpPr>
      <cdr:spPr>
        <a:xfrm>
          <a:off x="428625" y="219075"/>
          <a:ext cx="1600200" cy="314325"/>
        </a:xfrm>
        <a:prstGeom prst="rect">
          <a:avLst/>
        </a:prstGeom>
        <a:noFill/>
        <a:ln w="9525" cmpd="sng">
          <a:noFill/>
        </a:ln>
      </cdr:spPr>
      <cdr:txBody>
        <a:bodyPr vertOverflow="clip" wrap="square"/>
        <a:p>
          <a:pPr algn="l">
            <a:defRPr/>
          </a:pPr>
          <a:r>
            <a:rPr lang="en-US" cap="none" sz="900" b="0" i="0" u="none" baseline="0">
              <a:solidFill>
                <a:srgbClr val="000000"/>
              </a:solidFill>
            </a:rPr>
            <a:t>En nombre d'allocataires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104775</xdr:rowOff>
    </xdr:from>
    <xdr:to>
      <xdr:col>13</xdr:col>
      <xdr:colOff>314325</xdr:colOff>
      <xdr:row>43</xdr:row>
      <xdr:rowOff>9525</xdr:rowOff>
    </xdr:to>
    <xdr:graphicFrame>
      <xdr:nvGraphicFramePr>
        <xdr:cNvPr id="1" name="Graphique 1"/>
        <xdr:cNvGraphicFramePr/>
      </xdr:nvGraphicFramePr>
      <xdr:xfrm>
        <a:off x="361950" y="2190750"/>
        <a:ext cx="6791325" cy="5734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161925</xdr:rowOff>
    </xdr:from>
    <xdr:to>
      <xdr:col>11</xdr:col>
      <xdr:colOff>381000</xdr:colOff>
      <xdr:row>43</xdr:row>
      <xdr:rowOff>57150</xdr:rowOff>
    </xdr:to>
    <xdr:graphicFrame>
      <xdr:nvGraphicFramePr>
        <xdr:cNvPr id="1" name="Chart 1"/>
        <xdr:cNvGraphicFramePr/>
      </xdr:nvGraphicFramePr>
      <xdr:xfrm>
        <a:off x="285750" y="2305050"/>
        <a:ext cx="4800600" cy="5724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sjeandet\Mes%20documents\#%20Bureau\MAQUETTES\ER\ER%20040-000%20RSA\01%20ER%20RSA\Docs%20originaux\ER%20RSA%202015%20-%20V20160317%20Tableaux%20et%20graphiqu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 1"/>
      <sheetName val="Tableau 2"/>
      <sheetName val="Graphique 1"/>
      <sheetName val="Tableau 3"/>
      <sheetName val="Graphique Encadré 1"/>
      <sheetName val="Tableau Encadré 2"/>
      <sheetName val="Tableau A site Internet"/>
      <sheetName val="Graphique A site Internet "/>
      <sheetName val="Graphique B site Internet"/>
      <sheetName val="Tableau B site Internet"/>
    </sheetNames>
    <sheetDataSet>
      <sheetData sheetId="8">
        <row r="3">
          <cell r="C3" t="str">
            <v>Juin 2009</v>
          </cell>
          <cell r="D3" t="str">
            <v>Septembre 2009</v>
          </cell>
          <cell r="E3" t="str">
            <v>Décembre 2009</v>
          </cell>
          <cell r="F3" t="str">
            <v>Mars 2010</v>
          </cell>
          <cell r="G3" t="str">
            <v>Juin 2010</v>
          </cell>
          <cell r="H3" t="str">
            <v>Septembre 2010</v>
          </cell>
          <cell r="I3" t="str">
            <v>Décembre 2010</v>
          </cell>
          <cell r="J3" t="str">
            <v>Mars 2011</v>
          </cell>
          <cell r="K3" t="str">
            <v>Juin 2011</v>
          </cell>
          <cell r="L3" t="str">
            <v>Septembre 2011</v>
          </cell>
          <cell r="M3" t="str">
            <v>Décembre 2011</v>
          </cell>
          <cell r="N3" t="str">
            <v>Mars 2012</v>
          </cell>
          <cell r="O3" t="str">
            <v>Juin 2012</v>
          </cell>
          <cell r="P3" t="str">
            <v>Septembre 2012</v>
          </cell>
          <cell r="Q3" t="str">
            <v>Décembre 2012</v>
          </cell>
          <cell r="R3" t="str">
            <v>Mars 2013</v>
          </cell>
          <cell r="S3" t="str">
            <v>Juin 2013</v>
          </cell>
          <cell r="T3" t="str">
            <v>Septembre 2013</v>
          </cell>
          <cell r="U3" t="str">
            <v>Décembre 2013</v>
          </cell>
          <cell r="V3" t="str">
            <v>Mars 2014</v>
          </cell>
          <cell r="W3" t="str">
            <v>Juin 2014</v>
          </cell>
          <cell r="X3" t="str">
            <v>Septembre 2014</v>
          </cell>
          <cell r="Y3" t="str">
            <v>Décembre 2014</v>
          </cell>
          <cell r="Z3" t="str">
            <v>Mars 2015</v>
          </cell>
          <cell r="AA3" t="str">
            <v>Juin 2015</v>
          </cell>
        </row>
        <row r="4">
          <cell r="B4" t="str">
            <v>France métropolitaine</v>
          </cell>
          <cell r="C4">
            <v>280280</v>
          </cell>
          <cell r="D4">
            <v>365925</v>
          </cell>
          <cell r="E4">
            <v>404461</v>
          </cell>
          <cell r="F4">
            <v>418117</v>
          </cell>
          <cell r="G4">
            <v>434232</v>
          </cell>
          <cell r="H4">
            <v>437673</v>
          </cell>
          <cell r="I4">
            <v>445641</v>
          </cell>
          <cell r="J4">
            <v>443194</v>
          </cell>
          <cell r="K4">
            <v>451722</v>
          </cell>
          <cell r="L4">
            <v>446650</v>
          </cell>
          <cell r="M4">
            <v>444561</v>
          </cell>
          <cell r="N4">
            <v>446555</v>
          </cell>
          <cell r="O4">
            <v>457293</v>
          </cell>
          <cell r="P4">
            <v>453126</v>
          </cell>
          <cell r="Q4">
            <v>453515</v>
          </cell>
          <cell r="R4">
            <v>453239</v>
          </cell>
          <cell r="S4">
            <v>467855</v>
          </cell>
          <cell r="T4">
            <v>469216</v>
          </cell>
          <cell r="U4">
            <v>476481</v>
          </cell>
          <cell r="V4">
            <v>479695</v>
          </cell>
          <cell r="W4">
            <v>500812</v>
          </cell>
          <cell r="X4">
            <v>508681</v>
          </cell>
          <cell r="Y4">
            <v>521026</v>
          </cell>
          <cell r="Z4">
            <v>523906</v>
          </cell>
          <cell r="AA4">
            <v>544177</v>
          </cell>
        </row>
        <row r="5">
          <cell r="B5" t="str">
            <v>DOM</v>
          </cell>
          <cell r="J5">
            <v>14409</v>
          </cell>
          <cell r="K5">
            <v>17356</v>
          </cell>
          <cell r="L5">
            <v>18411</v>
          </cell>
          <cell r="M5">
            <v>19560</v>
          </cell>
          <cell r="N5">
            <v>21611</v>
          </cell>
          <cell r="O5">
            <v>22658</v>
          </cell>
          <cell r="P5">
            <v>23036</v>
          </cell>
          <cell r="Q5">
            <v>22296</v>
          </cell>
          <cell r="R5">
            <v>22620</v>
          </cell>
          <cell r="S5">
            <v>24423</v>
          </cell>
          <cell r="T5">
            <v>26343</v>
          </cell>
          <cell r="U5">
            <v>28348</v>
          </cell>
          <cell r="V5">
            <v>30168</v>
          </cell>
          <cell r="W5">
            <v>32050</v>
          </cell>
          <cell r="X5">
            <v>32129</v>
          </cell>
          <cell r="Y5">
            <v>33141</v>
          </cell>
          <cell r="Z5">
            <v>34324</v>
          </cell>
          <cell r="AA5">
            <v>36240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26"/>
  <sheetViews>
    <sheetView showGridLines="0" zoomScalePageLayoutView="0" workbookViewId="0" topLeftCell="A1">
      <selection activeCell="O11" sqref="O11"/>
    </sheetView>
  </sheetViews>
  <sheetFormatPr defaultColWidth="11.421875" defaultRowHeight="12.75"/>
  <cols>
    <col min="1" max="1" width="3.7109375" style="13" customWidth="1"/>
    <col min="2" max="2" width="20.00390625" style="13" customWidth="1"/>
    <col min="3" max="3" width="9.7109375" style="13" customWidth="1"/>
    <col min="4" max="4" width="9.57421875" style="13" customWidth="1"/>
    <col min="5" max="5" width="9.7109375" style="13" customWidth="1"/>
    <col min="6" max="6" width="9.8515625" style="13" customWidth="1"/>
    <col min="7" max="9" width="13.7109375" style="13" customWidth="1"/>
    <col min="10" max="11" width="15.7109375" style="13" customWidth="1"/>
    <col min="12" max="12" width="11.00390625" style="13" customWidth="1"/>
    <col min="13" max="16384" width="11.421875" style="13" customWidth="1"/>
  </cols>
  <sheetData>
    <row r="1" ht="15" customHeight="1"/>
    <row r="2" spans="1:12" ht="17.25" customHeight="1">
      <c r="A2" s="12"/>
      <c r="B2" s="124" t="s">
        <v>119</v>
      </c>
      <c r="C2" s="124"/>
      <c r="D2" s="124"/>
      <c r="E2" s="124"/>
      <c r="F2" s="124"/>
      <c r="G2" s="124"/>
      <c r="H2" s="124"/>
      <c r="I2" s="124"/>
      <c r="J2" s="124"/>
      <c r="K2" s="124"/>
      <c r="L2" s="61"/>
    </row>
    <row r="3" spans="2:11" ht="71.25" customHeight="1">
      <c r="B3" s="19"/>
      <c r="C3" s="27" t="s">
        <v>48</v>
      </c>
      <c r="D3" s="27" t="s">
        <v>46</v>
      </c>
      <c r="E3" s="27" t="s">
        <v>40</v>
      </c>
      <c r="F3" s="27" t="s">
        <v>45</v>
      </c>
      <c r="G3" s="14" t="s">
        <v>100</v>
      </c>
      <c r="H3" s="14" t="s">
        <v>101</v>
      </c>
      <c r="I3" s="15" t="s">
        <v>102</v>
      </c>
      <c r="J3" s="14" t="s">
        <v>120</v>
      </c>
      <c r="K3" s="15" t="s">
        <v>121</v>
      </c>
    </row>
    <row r="4" spans="2:12" ht="18" customHeight="1">
      <c r="B4" s="64" t="s">
        <v>6</v>
      </c>
      <c r="C4" s="72"/>
      <c r="D4" s="72"/>
      <c r="E4" s="72"/>
      <c r="F4" s="72"/>
      <c r="G4" s="77"/>
      <c r="H4" s="77"/>
      <c r="I4" s="77"/>
      <c r="J4" s="77"/>
      <c r="K4" s="77"/>
      <c r="L4" s="65"/>
    </row>
    <row r="5" spans="2:11" ht="12.75" customHeight="1">
      <c r="B5" s="57" t="s">
        <v>0</v>
      </c>
      <c r="C5" s="73">
        <v>1422437</v>
      </c>
      <c r="D5" s="73">
        <v>1540544</v>
      </c>
      <c r="E5" s="73">
        <v>1626298</v>
      </c>
      <c r="F5" s="73">
        <v>1685903</v>
      </c>
      <c r="G5" s="78">
        <f>100*(D5-C5)/C5</f>
        <v>8.303144532938893</v>
      </c>
      <c r="H5" s="79">
        <f>100*(E5-D5)/D5</f>
        <v>5.566475219143368</v>
      </c>
      <c r="I5" s="78">
        <f>100*(F5-E5)/E5</f>
        <v>3.6650724528960867</v>
      </c>
      <c r="J5" s="78">
        <v>4.913524053840721</v>
      </c>
      <c r="K5" s="78">
        <v>2.966702325584273</v>
      </c>
    </row>
    <row r="6" spans="1:11" ht="13.5">
      <c r="A6" s="58"/>
      <c r="B6" s="20" t="s">
        <v>75</v>
      </c>
      <c r="C6" s="74">
        <v>1213003</v>
      </c>
      <c r="D6" s="74">
        <v>1321610</v>
      </c>
      <c r="E6" s="74">
        <v>1389133</v>
      </c>
      <c r="F6" s="74">
        <v>1429798</v>
      </c>
      <c r="G6" s="80">
        <f aca="true" t="shared" si="0" ref="G6:I21">100*(D6-C6)/C6</f>
        <v>8.953564006024717</v>
      </c>
      <c r="H6" s="80">
        <f t="shared" si="0"/>
        <v>5.109147176549814</v>
      </c>
      <c r="I6" s="81">
        <f t="shared" si="0"/>
        <v>2.927365486242138</v>
      </c>
      <c r="J6" s="80">
        <v>4.880562344413254</v>
      </c>
      <c r="K6" s="81">
        <v>2.6664511958629604</v>
      </c>
    </row>
    <row r="7" spans="1:11" ht="13.5">
      <c r="A7" s="58"/>
      <c r="B7" s="20" t="s">
        <v>109</v>
      </c>
      <c r="C7" s="74">
        <v>209434</v>
      </c>
      <c r="D7" s="74">
        <v>218934</v>
      </c>
      <c r="E7" s="74">
        <v>237165</v>
      </c>
      <c r="F7" s="74">
        <v>256105</v>
      </c>
      <c r="G7" s="80">
        <f t="shared" si="0"/>
        <v>4.536035218732393</v>
      </c>
      <c r="H7" s="80">
        <f t="shared" si="0"/>
        <v>8.32716709145222</v>
      </c>
      <c r="I7" s="81">
        <f t="shared" si="0"/>
        <v>7.986001307106867</v>
      </c>
      <c r="J7" s="80">
        <v>5.112499657431006</v>
      </c>
      <c r="K7" s="81">
        <v>4.775189351966523</v>
      </c>
    </row>
    <row r="8" spans="2:11" ht="13.5">
      <c r="B8" s="57" t="s">
        <v>1</v>
      </c>
      <c r="C8" s="73">
        <v>457293</v>
      </c>
      <c r="D8" s="73">
        <v>467855</v>
      </c>
      <c r="E8" s="73">
        <v>500812</v>
      </c>
      <c r="F8" s="73">
        <v>544177</v>
      </c>
      <c r="G8" s="79">
        <f t="shared" si="0"/>
        <v>2.30967891483141</v>
      </c>
      <c r="H8" s="79">
        <f t="shared" si="0"/>
        <v>7.04427653867117</v>
      </c>
      <c r="I8" s="79">
        <f t="shared" si="0"/>
        <v>8.658937884874963</v>
      </c>
      <c r="J8" s="79">
        <v>6.0858599352363445</v>
      </c>
      <c r="K8" s="78">
        <v>7.491215486533099</v>
      </c>
    </row>
    <row r="9" spans="2:11" ht="13.5">
      <c r="B9" s="63" t="s">
        <v>2</v>
      </c>
      <c r="C9" s="75">
        <v>1879730</v>
      </c>
      <c r="D9" s="75">
        <v>2008399</v>
      </c>
      <c r="E9" s="75">
        <v>2127110</v>
      </c>
      <c r="F9" s="75">
        <v>2230080</v>
      </c>
      <c r="G9" s="82">
        <f t="shared" si="0"/>
        <v>6.845078814510595</v>
      </c>
      <c r="H9" s="82">
        <f t="shared" si="0"/>
        <v>5.910727898191545</v>
      </c>
      <c r="I9" s="82">
        <f t="shared" si="0"/>
        <v>4.840840389072498</v>
      </c>
      <c r="J9" s="82">
        <v>5.186618794373031</v>
      </c>
      <c r="K9" s="83">
        <v>4.029694679506023</v>
      </c>
    </row>
    <row r="10" spans="2:11" ht="13.5">
      <c r="B10" s="56" t="s">
        <v>76</v>
      </c>
      <c r="C10" s="76"/>
      <c r="D10" s="76"/>
      <c r="E10" s="76"/>
      <c r="F10" s="76"/>
      <c r="G10" s="84"/>
      <c r="H10" s="84"/>
      <c r="I10" s="85"/>
      <c r="J10" s="84"/>
      <c r="K10" s="85"/>
    </row>
    <row r="11" spans="2:11" ht="13.5">
      <c r="B11" s="57" t="s">
        <v>0</v>
      </c>
      <c r="C11" s="73">
        <v>183570</v>
      </c>
      <c r="D11" s="73">
        <v>196096</v>
      </c>
      <c r="E11" s="73">
        <v>204407</v>
      </c>
      <c r="F11" s="73">
        <v>208628</v>
      </c>
      <c r="G11" s="78">
        <f t="shared" si="0"/>
        <v>6.82355504712099</v>
      </c>
      <c r="H11" s="78">
        <f t="shared" si="0"/>
        <v>4.23823025456919</v>
      </c>
      <c r="I11" s="78">
        <f t="shared" si="0"/>
        <v>2.064997774048834</v>
      </c>
      <c r="J11" s="78">
        <v>3.847095300261097</v>
      </c>
      <c r="K11" s="78">
        <v>1.6863091730504813</v>
      </c>
    </row>
    <row r="12" spans="2:11" ht="13.5">
      <c r="B12" s="20" t="s">
        <v>75</v>
      </c>
      <c r="C12" s="74">
        <v>170015</v>
      </c>
      <c r="D12" s="74">
        <v>182236</v>
      </c>
      <c r="E12" s="74">
        <v>188593</v>
      </c>
      <c r="F12" s="74">
        <v>191876</v>
      </c>
      <c r="G12" s="80">
        <f t="shared" si="0"/>
        <v>7.188189277416699</v>
      </c>
      <c r="H12" s="80">
        <f t="shared" si="0"/>
        <v>3.4883338089071314</v>
      </c>
      <c r="I12" s="81">
        <f t="shared" si="0"/>
        <v>1.7407857131494806</v>
      </c>
      <c r="J12" s="80">
        <v>3.3495028424680084</v>
      </c>
      <c r="K12" s="81">
        <v>1.6236593394924073</v>
      </c>
    </row>
    <row r="13" spans="2:11" ht="13.5">
      <c r="B13" s="20" t="s">
        <v>109</v>
      </c>
      <c r="C13" s="74">
        <v>13555</v>
      </c>
      <c r="D13" s="74">
        <v>13860</v>
      </c>
      <c r="E13" s="74">
        <v>15814</v>
      </c>
      <c r="F13" s="74">
        <v>16752</v>
      </c>
      <c r="G13" s="80">
        <f t="shared" si="0"/>
        <v>2.250092216894135</v>
      </c>
      <c r="H13" s="80">
        <f t="shared" si="0"/>
        <v>14.098124098124098</v>
      </c>
      <c r="I13" s="81">
        <f t="shared" si="0"/>
        <v>5.931453142784874</v>
      </c>
      <c r="J13" s="80">
        <v>10.38961038961039</v>
      </c>
      <c r="K13" s="81">
        <v>2.457516339869281</v>
      </c>
    </row>
    <row r="14" spans="2:11" ht="13.5">
      <c r="B14" s="57" t="s">
        <v>1</v>
      </c>
      <c r="C14" s="73">
        <v>22658</v>
      </c>
      <c r="D14" s="73">
        <v>24423</v>
      </c>
      <c r="E14" s="73">
        <v>32050</v>
      </c>
      <c r="F14" s="73">
        <v>36240</v>
      </c>
      <c r="G14" s="79">
        <f t="shared" si="0"/>
        <v>7.7897431370818255</v>
      </c>
      <c r="H14" s="79">
        <f t="shared" si="0"/>
        <v>31.22875977562134</v>
      </c>
      <c r="I14" s="79">
        <f t="shared" si="0"/>
        <v>13.073322932917316</v>
      </c>
      <c r="J14" s="79">
        <v>30.72923064324612</v>
      </c>
      <c r="K14" s="78">
        <v>12.017664745677775</v>
      </c>
    </row>
    <row r="15" spans="2:11" ht="13.5">
      <c r="B15" s="63" t="s">
        <v>2</v>
      </c>
      <c r="C15" s="75">
        <v>206228</v>
      </c>
      <c r="D15" s="75">
        <v>220519</v>
      </c>
      <c r="E15" s="75">
        <v>236457</v>
      </c>
      <c r="F15" s="75">
        <v>244868</v>
      </c>
      <c r="G15" s="82">
        <f t="shared" si="0"/>
        <v>6.929708865915394</v>
      </c>
      <c r="H15" s="82">
        <f t="shared" si="0"/>
        <v>7.227495136473501</v>
      </c>
      <c r="I15" s="82">
        <f t="shared" si="0"/>
        <v>3.5570949474957394</v>
      </c>
      <c r="J15" s="82">
        <v>6.824355270974383</v>
      </c>
      <c r="K15" s="83">
        <v>3.086582218297901</v>
      </c>
    </row>
    <row r="16" spans="2:11" ht="13.5">
      <c r="B16" s="56" t="s">
        <v>4</v>
      </c>
      <c r="C16" s="76"/>
      <c r="D16" s="76"/>
      <c r="E16" s="76"/>
      <c r="F16" s="76"/>
      <c r="G16" s="84"/>
      <c r="H16" s="84"/>
      <c r="I16" s="84"/>
      <c r="J16" s="84"/>
      <c r="K16" s="85"/>
    </row>
    <row r="17" spans="2:11" ht="14.25" customHeight="1">
      <c r="B17" s="57" t="s">
        <v>0</v>
      </c>
      <c r="C17" s="73">
        <v>1606007</v>
      </c>
      <c r="D17" s="73">
        <v>1736640</v>
      </c>
      <c r="E17" s="73">
        <v>1830705</v>
      </c>
      <c r="F17" s="73">
        <v>1894531</v>
      </c>
      <c r="G17" s="78">
        <f t="shared" si="0"/>
        <v>8.13402432243446</v>
      </c>
      <c r="H17" s="78">
        <f t="shared" si="0"/>
        <v>5.416493919292427</v>
      </c>
      <c r="I17" s="78">
        <f t="shared" si="0"/>
        <v>3.486416435198462</v>
      </c>
      <c r="J17" s="78">
        <v>4.793106228118666</v>
      </c>
      <c r="K17" s="78">
        <v>2.823429469761451</v>
      </c>
    </row>
    <row r="18" spans="2:11" ht="13.5">
      <c r="B18" s="20" t="s">
        <v>75</v>
      </c>
      <c r="C18" s="74">
        <v>1383018</v>
      </c>
      <c r="D18" s="74">
        <v>1503846</v>
      </c>
      <c r="E18" s="74">
        <v>1577726</v>
      </c>
      <c r="F18" s="74">
        <v>1621674</v>
      </c>
      <c r="G18" s="80">
        <f t="shared" si="0"/>
        <v>8.736545728255164</v>
      </c>
      <c r="H18" s="80">
        <f t="shared" si="0"/>
        <v>4.912737075471823</v>
      </c>
      <c r="I18" s="81">
        <f t="shared" si="0"/>
        <v>2.7855280321171105</v>
      </c>
      <c r="J18" s="80">
        <v>4.69502861330216</v>
      </c>
      <c r="K18" s="81">
        <v>2.541709750440153</v>
      </c>
    </row>
    <row r="19" spans="2:11" ht="13.5">
      <c r="B19" s="20" t="s">
        <v>109</v>
      </c>
      <c r="C19" s="74">
        <v>222989</v>
      </c>
      <c r="D19" s="74">
        <v>232794</v>
      </c>
      <c r="E19" s="74">
        <v>252979</v>
      </c>
      <c r="F19" s="74">
        <v>272857</v>
      </c>
      <c r="G19" s="80">
        <f t="shared" si="0"/>
        <v>4.397077882765518</v>
      </c>
      <c r="H19" s="80">
        <f t="shared" si="0"/>
        <v>8.670756119143965</v>
      </c>
      <c r="I19" s="81">
        <f t="shared" si="0"/>
        <v>7.85756920534906</v>
      </c>
      <c r="J19" s="80">
        <v>5.426686254800382</v>
      </c>
      <c r="K19" s="81">
        <v>4.630704853174263</v>
      </c>
    </row>
    <row r="20" spans="2:11" ht="13.5">
      <c r="B20" s="57" t="s">
        <v>1</v>
      </c>
      <c r="C20" s="73">
        <v>479951</v>
      </c>
      <c r="D20" s="73">
        <v>492278</v>
      </c>
      <c r="E20" s="73">
        <v>532862</v>
      </c>
      <c r="F20" s="73">
        <v>580417</v>
      </c>
      <c r="G20" s="79">
        <f t="shared" si="0"/>
        <v>2.5683871895255974</v>
      </c>
      <c r="H20" s="79">
        <f t="shared" si="0"/>
        <v>8.244122223621613</v>
      </c>
      <c r="I20" s="79">
        <f t="shared" si="0"/>
        <v>8.924449482229921</v>
      </c>
      <c r="J20" s="79">
        <v>7.308472042220046</v>
      </c>
      <c r="K20" s="78">
        <v>7.7647958565543975</v>
      </c>
    </row>
    <row r="21" spans="2:12" ht="14.25" customHeight="1">
      <c r="B21" s="63" t="s">
        <v>2</v>
      </c>
      <c r="C21" s="75">
        <v>2085958</v>
      </c>
      <c r="D21" s="75">
        <v>2228918</v>
      </c>
      <c r="E21" s="75">
        <v>2363567</v>
      </c>
      <c r="F21" s="75">
        <v>2474948</v>
      </c>
      <c r="G21" s="86">
        <f t="shared" si="0"/>
        <v>6.853445754900147</v>
      </c>
      <c r="H21" s="86">
        <f t="shared" si="0"/>
        <v>6.04100285429971</v>
      </c>
      <c r="I21" s="86">
        <f t="shared" si="0"/>
        <v>4.712411368072071</v>
      </c>
      <c r="J21" s="86">
        <v>5.348648985741064</v>
      </c>
      <c r="K21" s="87">
        <v>3.9350803935889545</v>
      </c>
      <c r="L21" s="66"/>
    </row>
    <row r="22" spans="2:12" ht="56.25" customHeight="1">
      <c r="B22" s="125" t="s">
        <v>163</v>
      </c>
      <c r="C22" s="125"/>
      <c r="D22" s="125"/>
      <c r="E22" s="125"/>
      <c r="F22" s="125"/>
      <c r="G22" s="125"/>
      <c r="H22" s="125"/>
      <c r="I22" s="125"/>
      <c r="J22" s="125"/>
      <c r="K22" s="125"/>
      <c r="L22" s="60"/>
    </row>
    <row r="23" spans="3:4" ht="12.75">
      <c r="C23" s="16"/>
      <c r="D23" s="16"/>
    </row>
    <row r="24" spans="4:11" ht="13.5">
      <c r="D24" s="16"/>
      <c r="J24" s="17"/>
      <c r="K24" s="18"/>
    </row>
    <row r="25" spans="4:5" ht="12.75">
      <c r="D25" s="16"/>
      <c r="E25" s="16"/>
    </row>
    <row r="26" ht="12.75">
      <c r="D26" s="16"/>
    </row>
  </sheetData>
  <sheetProtection/>
  <mergeCells count="2">
    <mergeCell ref="B2:K2"/>
    <mergeCell ref="B22:K22"/>
  </mergeCell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E13"/>
  <sheetViews>
    <sheetView showGridLines="0" tabSelected="1" zoomScale="130" zoomScaleNormal="130" zoomScalePageLayoutView="0" workbookViewId="0" topLeftCell="A1">
      <selection activeCell="G6" sqref="G6"/>
    </sheetView>
  </sheetViews>
  <sheetFormatPr defaultColWidth="11.421875" defaultRowHeight="12.75"/>
  <cols>
    <col min="1" max="1" width="3.00390625" style="2" customWidth="1"/>
    <col min="2" max="2" width="26.57421875" style="2" customWidth="1"/>
    <col min="3" max="3" width="28.7109375" style="2" customWidth="1"/>
    <col min="4" max="4" width="20.8515625" style="2" customWidth="1"/>
    <col min="5" max="5" width="21.57421875" style="2" customWidth="1"/>
    <col min="6" max="16384" width="11.421875" style="2" customWidth="1"/>
  </cols>
  <sheetData>
    <row r="1" ht="11.25" customHeight="1"/>
    <row r="2" spans="2:5" ht="32.25" customHeight="1">
      <c r="B2" s="127" t="s">
        <v>157</v>
      </c>
      <c r="C2" s="127"/>
      <c r="D2" s="127"/>
      <c r="E2" s="127"/>
    </row>
    <row r="3" spans="2:5" ht="37.5" customHeight="1">
      <c r="B3" s="48" t="s">
        <v>61</v>
      </c>
      <c r="C3" s="14" t="s">
        <v>158</v>
      </c>
      <c r="D3" s="100" t="s">
        <v>40</v>
      </c>
      <c r="E3" s="100" t="s">
        <v>45</v>
      </c>
    </row>
    <row r="4" spans="2:5" ht="12.75">
      <c r="B4" s="154" t="s">
        <v>8</v>
      </c>
      <c r="C4" s="111" t="s">
        <v>8</v>
      </c>
      <c r="D4" s="113">
        <v>1574452</v>
      </c>
      <c r="E4" s="113">
        <v>1614470</v>
      </c>
    </row>
    <row r="5" spans="2:5" ht="12.75">
      <c r="B5" s="154"/>
      <c r="C5" s="111" t="s">
        <v>112</v>
      </c>
      <c r="D5" s="113">
        <v>3274</v>
      </c>
      <c r="E5" s="113">
        <v>7204</v>
      </c>
    </row>
    <row r="6" spans="2:5" ht="16.5" customHeight="1">
      <c r="B6" s="154" t="s">
        <v>113</v>
      </c>
      <c r="C6" s="111" t="s">
        <v>63</v>
      </c>
      <c r="D6" s="113">
        <v>245427</v>
      </c>
      <c r="E6" s="113">
        <v>256792</v>
      </c>
    </row>
    <row r="7" spans="2:5" ht="12.75">
      <c r="B7" s="154"/>
      <c r="C7" s="111" t="s">
        <v>1</v>
      </c>
      <c r="D7" s="113">
        <v>7528</v>
      </c>
      <c r="E7" s="113">
        <v>15953</v>
      </c>
    </row>
    <row r="8" spans="2:5" ht="12.75">
      <c r="B8" s="154"/>
      <c r="C8" s="111" t="s">
        <v>112</v>
      </c>
      <c r="D8" s="114">
        <v>24</v>
      </c>
      <c r="E8" s="114">
        <v>112</v>
      </c>
    </row>
    <row r="9" spans="2:5" ht="17.25" customHeight="1">
      <c r="B9" s="154" t="s">
        <v>1</v>
      </c>
      <c r="C9" s="111" t="s">
        <v>1</v>
      </c>
      <c r="D9" s="113">
        <v>520728</v>
      </c>
      <c r="E9" s="113">
        <v>553321</v>
      </c>
    </row>
    <row r="10" spans="2:5" ht="12.75">
      <c r="B10" s="154"/>
      <c r="C10" s="111" t="s">
        <v>112</v>
      </c>
      <c r="D10" s="113">
        <v>12134</v>
      </c>
      <c r="E10" s="113">
        <v>27096</v>
      </c>
    </row>
    <row r="11" spans="2:5" ht="12.75">
      <c r="B11" s="155" t="s">
        <v>47</v>
      </c>
      <c r="C11" s="112" t="s">
        <v>47</v>
      </c>
      <c r="D11" s="115">
        <v>2348135</v>
      </c>
      <c r="E11" s="115">
        <v>2440536</v>
      </c>
    </row>
    <row r="12" spans="2:5" ht="13.5" customHeight="1">
      <c r="B12" s="156"/>
      <c r="C12" s="112" t="s">
        <v>112</v>
      </c>
      <c r="D12" s="115">
        <v>15432</v>
      </c>
      <c r="E12" s="115">
        <v>34412</v>
      </c>
    </row>
    <row r="13" spans="2:5" ht="81.75" customHeight="1">
      <c r="B13" s="153" t="s">
        <v>171</v>
      </c>
      <c r="C13" s="153"/>
      <c r="D13" s="153"/>
      <c r="E13" s="153"/>
    </row>
  </sheetData>
  <sheetProtection/>
  <mergeCells count="6">
    <mergeCell ref="B2:E2"/>
    <mergeCell ref="B13:E13"/>
    <mergeCell ref="B4:B5"/>
    <mergeCell ref="B6:B8"/>
    <mergeCell ref="B9:B10"/>
    <mergeCell ref="B11:B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H14"/>
  <sheetViews>
    <sheetView showGridLines="0" zoomScalePageLayoutView="0" workbookViewId="0" topLeftCell="A1">
      <selection activeCell="K12" sqref="K12"/>
    </sheetView>
  </sheetViews>
  <sheetFormatPr defaultColWidth="11.421875" defaultRowHeight="12.75"/>
  <cols>
    <col min="1" max="1" width="3.7109375" style="3" customWidth="1"/>
    <col min="2" max="2" width="23.421875" style="3" customWidth="1"/>
    <col min="3" max="3" width="32.8515625" style="3" customWidth="1"/>
    <col min="4" max="4" width="11.00390625" style="3" customWidth="1"/>
    <col min="5" max="5" width="13.28125" style="3" customWidth="1"/>
    <col min="6" max="6" width="12.421875" style="3" customWidth="1"/>
    <col min="7" max="7" width="11.7109375" style="3" customWidth="1"/>
    <col min="8" max="8" width="11.140625" style="3" customWidth="1"/>
    <col min="9" max="16384" width="11.421875" style="3" customWidth="1"/>
  </cols>
  <sheetData>
    <row r="1" ht="15" customHeight="1"/>
    <row r="2" spans="2:8" s="2" customFormat="1" ht="17.25" customHeight="1">
      <c r="B2" s="127" t="s">
        <v>165</v>
      </c>
      <c r="C2" s="127"/>
      <c r="D2" s="127"/>
      <c r="E2" s="127"/>
      <c r="F2" s="127"/>
      <c r="G2" s="127"/>
      <c r="H2" s="127"/>
    </row>
    <row r="3" spans="3:8" ht="15" customHeight="1">
      <c r="C3" s="42"/>
      <c r="D3" s="128" t="s">
        <v>97</v>
      </c>
      <c r="E3" s="129"/>
      <c r="F3" s="129"/>
      <c r="G3" s="129"/>
      <c r="H3" s="130"/>
    </row>
    <row r="4" spans="2:8" s="30" customFormat="1" ht="41.25" customHeight="1">
      <c r="B4" s="3"/>
      <c r="C4" s="42"/>
      <c r="D4" s="122" t="s">
        <v>8</v>
      </c>
      <c r="E4" s="122" t="s">
        <v>160</v>
      </c>
      <c r="F4" s="122" t="s">
        <v>1</v>
      </c>
      <c r="G4" s="123" t="s">
        <v>159</v>
      </c>
      <c r="H4" s="36" t="s">
        <v>96</v>
      </c>
    </row>
    <row r="5" spans="2:8" ht="15" customHeight="1">
      <c r="B5" s="128" t="s">
        <v>98</v>
      </c>
      <c r="C5" s="129"/>
      <c r="D5" s="44"/>
      <c r="E5" s="44"/>
      <c r="F5" s="44"/>
      <c r="G5" s="44"/>
      <c r="H5" s="44"/>
    </row>
    <row r="6" spans="2:8" ht="15" customHeight="1">
      <c r="B6" s="131" t="s">
        <v>8</v>
      </c>
      <c r="C6" s="43" t="s">
        <v>99</v>
      </c>
      <c r="D6" s="88">
        <v>1392966</v>
      </c>
      <c r="E6" s="88">
        <v>60694</v>
      </c>
      <c r="F6" s="88">
        <v>36977</v>
      </c>
      <c r="G6" s="88">
        <v>121519</v>
      </c>
      <c r="H6" s="88">
        <f>D6+E6+F6+G6</f>
        <v>1612156</v>
      </c>
    </row>
    <row r="7" spans="2:8" ht="15" customHeight="1">
      <c r="B7" s="132"/>
      <c r="C7" s="43" t="s">
        <v>107</v>
      </c>
      <c r="D7" s="89">
        <v>86</v>
      </c>
      <c r="E7" s="89">
        <v>4</v>
      </c>
      <c r="F7" s="89">
        <v>2</v>
      </c>
      <c r="G7" s="89">
        <v>8</v>
      </c>
      <c r="H7" s="89">
        <v>100</v>
      </c>
    </row>
    <row r="8" spans="2:8" ht="15" customHeight="1">
      <c r="B8" s="131" t="s">
        <v>84</v>
      </c>
      <c r="C8" s="43" t="s">
        <v>99</v>
      </c>
      <c r="D8" s="88">
        <v>49331</v>
      </c>
      <c r="E8" s="88">
        <v>153603</v>
      </c>
      <c r="F8" s="88">
        <v>39121</v>
      </c>
      <c r="G8" s="88">
        <v>28661</v>
      </c>
      <c r="H8" s="88">
        <f>D8+E8+F8+G8</f>
        <v>270716</v>
      </c>
    </row>
    <row r="9" spans="2:8" ht="15" customHeight="1">
      <c r="B9" s="132"/>
      <c r="C9" s="43" t="s">
        <v>108</v>
      </c>
      <c r="D9" s="89">
        <v>18</v>
      </c>
      <c r="E9" s="89">
        <v>56.99999999999999</v>
      </c>
      <c r="F9" s="89">
        <v>14.000000000000002</v>
      </c>
      <c r="G9" s="89">
        <v>11</v>
      </c>
      <c r="H9" s="89">
        <v>100</v>
      </c>
    </row>
    <row r="10" spans="2:8" ht="15" customHeight="1">
      <c r="B10" s="131" t="s">
        <v>1</v>
      </c>
      <c r="C10" s="43" t="s">
        <v>99</v>
      </c>
      <c r="D10" s="88">
        <v>24471</v>
      </c>
      <c r="E10" s="88">
        <v>32702</v>
      </c>
      <c r="F10" s="88">
        <v>412838</v>
      </c>
      <c r="G10" s="88">
        <v>88219</v>
      </c>
      <c r="H10" s="88">
        <f>D10+E10+F10+G10</f>
        <v>558230</v>
      </c>
    </row>
    <row r="11" spans="2:8" ht="15" customHeight="1">
      <c r="B11" s="132"/>
      <c r="C11" s="43" t="s">
        <v>115</v>
      </c>
      <c r="D11" s="89">
        <v>4</v>
      </c>
      <c r="E11" s="89">
        <v>6</v>
      </c>
      <c r="F11" s="89">
        <v>74</v>
      </c>
      <c r="G11" s="89">
        <v>16</v>
      </c>
      <c r="H11" s="89">
        <v>100</v>
      </c>
    </row>
    <row r="12" spans="2:8" ht="15" customHeight="1">
      <c r="B12" s="133" t="s">
        <v>110</v>
      </c>
      <c r="C12" s="43" t="s">
        <v>99</v>
      </c>
      <c r="D12" s="88">
        <v>154906</v>
      </c>
      <c r="E12" s="88">
        <v>25858</v>
      </c>
      <c r="F12" s="88">
        <v>91481</v>
      </c>
      <c r="G12" s="90" t="s">
        <v>59</v>
      </c>
      <c r="H12" s="88">
        <f>D12+E12+F12</f>
        <v>272245</v>
      </c>
    </row>
    <row r="13" spans="2:8" ht="15" customHeight="1">
      <c r="B13" s="134"/>
      <c r="C13" s="43" t="s">
        <v>116</v>
      </c>
      <c r="D13" s="89">
        <v>57</v>
      </c>
      <c r="E13" s="89">
        <v>9</v>
      </c>
      <c r="F13" s="89">
        <v>34</v>
      </c>
      <c r="G13" s="89" t="s">
        <v>59</v>
      </c>
      <c r="H13" s="89">
        <v>100</v>
      </c>
    </row>
    <row r="14" spans="2:8" ht="97.5" customHeight="1">
      <c r="B14" s="126" t="s">
        <v>166</v>
      </c>
      <c r="C14" s="126"/>
      <c r="D14" s="126"/>
      <c r="E14" s="126"/>
      <c r="F14" s="126"/>
      <c r="G14" s="126"/>
      <c r="H14" s="126"/>
    </row>
  </sheetData>
  <sheetProtection/>
  <mergeCells count="8">
    <mergeCell ref="B14:H14"/>
    <mergeCell ref="B2:H2"/>
    <mergeCell ref="D3:H3"/>
    <mergeCell ref="B5:C5"/>
    <mergeCell ref="B6:B7"/>
    <mergeCell ref="B8:B9"/>
    <mergeCell ref="B10:B11"/>
    <mergeCell ref="B12:B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21"/>
  <sheetViews>
    <sheetView showGridLines="0" zoomScalePageLayoutView="0" workbookViewId="0" topLeftCell="A1">
      <selection activeCell="I18" sqref="I18"/>
    </sheetView>
  </sheetViews>
  <sheetFormatPr defaultColWidth="11.421875" defaultRowHeight="12.75"/>
  <cols>
    <col min="1" max="1" width="3.7109375" style="2" customWidth="1"/>
    <col min="2" max="2" width="35.421875" style="2" customWidth="1"/>
    <col min="3" max="3" width="18.7109375" style="2" customWidth="1"/>
    <col min="4" max="4" width="19.140625" style="2" customWidth="1"/>
    <col min="5" max="5" width="18.421875" style="2" customWidth="1"/>
    <col min="6" max="16384" width="11.421875" style="2" customWidth="1"/>
  </cols>
  <sheetData>
    <row r="1" ht="15" customHeight="1"/>
    <row r="2" spans="2:7" ht="30.75" customHeight="1">
      <c r="B2" s="127" t="s">
        <v>169</v>
      </c>
      <c r="C2" s="127"/>
      <c r="D2" s="127"/>
      <c r="E2" s="127"/>
      <c r="F2" s="37"/>
      <c r="G2" s="37"/>
    </row>
    <row r="3" spans="2:5" ht="62.25" customHeight="1">
      <c r="B3" s="33"/>
      <c r="C3" s="36" t="s">
        <v>103</v>
      </c>
      <c r="D3" s="36" t="s">
        <v>104</v>
      </c>
      <c r="E3" s="36" t="s">
        <v>122</v>
      </c>
    </row>
    <row r="4" spans="2:5" ht="15" customHeight="1">
      <c r="B4" s="41" t="s">
        <v>111</v>
      </c>
      <c r="C4" s="91">
        <v>2474948</v>
      </c>
      <c r="D4" s="91">
        <v>853274</v>
      </c>
      <c r="E4" s="91">
        <v>127157</v>
      </c>
    </row>
    <row r="5" spans="2:5" ht="15" customHeight="1">
      <c r="B5" s="38" t="s">
        <v>85</v>
      </c>
      <c r="C5" s="92"/>
      <c r="D5" s="92"/>
      <c r="E5" s="92"/>
    </row>
    <row r="6" spans="2:5" ht="15" customHeight="1">
      <c r="B6" s="34" t="s">
        <v>8</v>
      </c>
      <c r="C6" s="93">
        <v>65.52355847476392</v>
      </c>
      <c r="D6" s="93">
        <v>0</v>
      </c>
      <c r="E6" s="93">
        <v>0</v>
      </c>
    </row>
    <row r="7" spans="2:5" ht="15" customHeight="1">
      <c r="B7" s="34" t="s">
        <v>63</v>
      </c>
      <c r="C7" s="93">
        <v>11.024756883780992</v>
      </c>
      <c r="D7" s="93">
        <v>31.97765313369445</v>
      </c>
      <c r="E7" s="93">
        <v>73</v>
      </c>
    </row>
    <row r="8" spans="2:5" ht="15" customHeight="1">
      <c r="B8" s="35" t="s">
        <v>1</v>
      </c>
      <c r="C8" s="93">
        <v>23.451684641455092</v>
      </c>
      <c r="D8" s="93">
        <v>68.02234686630555</v>
      </c>
      <c r="E8" s="93">
        <v>27</v>
      </c>
    </row>
    <row r="9" spans="2:5" ht="15" customHeight="1">
      <c r="B9" s="38" t="s">
        <v>86</v>
      </c>
      <c r="C9" s="92"/>
      <c r="D9" s="92"/>
      <c r="E9" s="92"/>
    </row>
    <row r="10" spans="2:5" ht="15" customHeight="1">
      <c r="B10" s="34" t="s">
        <v>57</v>
      </c>
      <c r="C10" s="93">
        <v>33</v>
      </c>
      <c r="D10" s="93">
        <v>19</v>
      </c>
      <c r="E10" s="93">
        <v>30</v>
      </c>
    </row>
    <row r="11" spans="2:5" ht="15" customHeight="1">
      <c r="B11" s="34" t="s">
        <v>58</v>
      </c>
      <c r="C11" s="93">
        <v>48</v>
      </c>
      <c r="D11" s="93">
        <v>50</v>
      </c>
      <c r="E11" s="93">
        <v>29</v>
      </c>
    </row>
    <row r="12" spans="2:5" ht="15" customHeight="1">
      <c r="B12" s="34" t="s">
        <v>7</v>
      </c>
      <c r="C12" s="93">
        <v>19</v>
      </c>
      <c r="D12" s="93">
        <v>31</v>
      </c>
      <c r="E12" s="93">
        <v>41</v>
      </c>
    </row>
    <row r="13" spans="2:5" ht="15" customHeight="1">
      <c r="B13" s="39" t="s">
        <v>60</v>
      </c>
      <c r="C13" s="93">
        <v>8</v>
      </c>
      <c r="D13" s="93">
        <v>0</v>
      </c>
      <c r="E13" s="93">
        <v>0</v>
      </c>
    </row>
    <row r="14" spans="2:5" ht="15" customHeight="1">
      <c r="B14" s="39" t="s">
        <v>54</v>
      </c>
      <c r="C14" s="94">
        <v>2</v>
      </c>
      <c r="D14" s="94">
        <v>6</v>
      </c>
      <c r="E14" s="94">
        <v>9</v>
      </c>
    </row>
    <row r="15" spans="2:5" ht="15" customHeight="1">
      <c r="B15" s="39" t="s">
        <v>55</v>
      </c>
      <c r="C15" s="94">
        <v>2</v>
      </c>
      <c r="D15" s="94">
        <v>7.000000000000001</v>
      </c>
      <c r="E15" s="94">
        <v>4</v>
      </c>
    </row>
    <row r="16" spans="2:5" ht="15" customHeight="1">
      <c r="B16" s="40" t="s">
        <v>56</v>
      </c>
      <c r="C16" s="95">
        <v>7.000000000000001</v>
      </c>
      <c r="D16" s="95">
        <v>18</v>
      </c>
      <c r="E16" s="95">
        <v>28.000000000000004</v>
      </c>
    </row>
    <row r="17" spans="2:5" ht="15" customHeight="1">
      <c r="B17" s="38" t="s">
        <v>81</v>
      </c>
      <c r="C17" s="92"/>
      <c r="D17" s="92"/>
      <c r="E17" s="92"/>
    </row>
    <row r="18" spans="2:5" ht="15" customHeight="1">
      <c r="B18" s="34" t="s">
        <v>82</v>
      </c>
      <c r="C18" s="93">
        <v>22</v>
      </c>
      <c r="D18" s="93">
        <v>25</v>
      </c>
      <c r="E18" s="93">
        <v>16</v>
      </c>
    </row>
    <row r="19" spans="2:5" ht="15" customHeight="1">
      <c r="B19" s="34" t="s">
        <v>105</v>
      </c>
      <c r="C19" s="93">
        <v>38</v>
      </c>
      <c r="D19" s="93">
        <v>42</v>
      </c>
      <c r="E19" s="93">
        <v>36</v>
      </c>
    </row>
    <row r="20" spans="2:5" ht="15" customHeight="1">
      <c r="B20" s="35" t="s">
        <v>106</v>
      </c>
      <c r="C20" s="96">
        <v>40</v>
      </c>
      <c r="D20" s="96">
        <v>33</v>
      </c>
      <c r="E20" s="96">
        <v>48</v>
      </c>
    </row>
    <row r="21" spans="2:7" ht="82.5" customHeight="1">
      <c r="B21" s="135" t="s">
        <v>170</v>
      </c>
      <c r="C21" s="135"/>
      <c r="D21" s="135"/>
      <c r="E21" s="135"/>
      <c r="F21" s="32"/>
      <c r="G21" s="32"/>
    </row>
  </sheetData>
  <sheetProtection/>
  <mergeCells count="2">
    <mergeCell ref="B21:E21"/>
    <mergeCell ref="B2:E2"/>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M8"/>
  <sheetViews>
    <sheetView showGridLines="0" zoomScalePageLayoutView="0" workbookViewId="0" topLeftCell="A1">
      <selection activeCell="N13" sqref="N13"/>
    </sheetView>
  </sheetViews>
  <sheetFormatPr defaultColWidth="11.421875" defaultRowHeight="12.75"/>
  <cols>
    <col min="1" max="1" width="3.7109375" style="8" customWidth="1"/>
    <col min="2" max="2" width="19.00390625" style="2" customWidth="1"/>
    <col min="3" max="3" width="12.28125" style="2" bestFit="1" customWidth="1"/>
    <col min="4" max="6" width="11.421875" style="2" customWidth="1"/>
    <col min="7" max="7" width="15.00390625" style="2" customWidth="1"/>
    <col min="8" max="8" width="11.421875" style="2" customWidth="1"/>
    <col min="9" max="9" width="10.8515625" style="2" customWidth="1"/>
    <col min="10" max="16384" width="11.421875" style="2" customWidth="1"/>
  </cols>
  <sheetData>
    <row r="2" spans="2:11" ht="42" customHeight="1">
      <c r="B2" s="137" t="s">
        <v>167</v>
      </c>
      <c r="C2" s="137"/>
      <c r="D2" s="137"/>
      <c r="E2" s="137"/>
      <c r="F2" s="137"/>
      <c r="G2" s="69"/>
      <c r="H2" s="136"/>
      <c r="I2" s="136"/>
      <c r="J2" s="136"/>
      <c r="K2" s="136"/>
    </row>
    <row r="3" spans="2:6" ht="13.5">
      <c r="B3" s="21"/>
      <c r="C3" s="22" t="s">
        <v>77</v>
      </c>
      <c r="D3" s="22" t="s">
        <v>78</v>
      </c>
      <c r="E3" s="22" t="s">
        <v>79</v>
      </c>
      <c r="F3" s="22" t="s">
        <v>80</v>
      </c>
    </row>
    <row r="4" spans="2:6" ht="14.25" customHeight="1">
      <c r="B4" s="50" t="s">
        <v>47</v>
      </c>
      <c r="C4" s="119">
        <v>0.452116212338594</v>
      </c>
      <c r="D4" s="119">
        <v>0.3269113864858546</v>
      </c>
      <c r="E4" s="119">
        <v>0.25503682089759616</v>
      </c>
      <c r="F4" s="119">
        <v>0.21113494357922225</v>
      </c>
    </row>
    <row r="5" spans="2:6" ht="12.75" customHeight="1">
      <c r="B5" s="52" t="s">
        <v>0</v>
      </c>
      <c r="C5" s="120">
        <v>0.429313468894705</v>
      </c>
      <c r="D5" s="120">
        <v>0.287941861285543</v>
      </c>
      <c r="E5" s="120">
        <v>0.23493856520015854</v>
      </c>
      <c r="F5" s="120">
        <v>0.1977723092863619</v>
      </c>
    </row>
    <row r="6" spans="2:6" ht="13.5">
      <c r="B6" s="52" t="s">
        <v>63</v>
      </c>
      <c r="C6" s="120">
        <v>0.4356687898089172</v>
      </c>
      <c r="D6" s="120">
        <v>0.28724604966139944</v>
      </c>
      <c r="E6" s="120">
        <v>0.26128266033254166</v>
      </c>
      <c r="F6" s="120">
        <v>0.2015005359056805</v>
      </c>
    </row>
    <row r="7" spans="2:6" ht="13.5">
      <c r="B7" s="51" t="s">
        <v>1</v>
      </c>
      <c r="C7" s="121">
        <v>0.5080039793795785</v>
      </c>
      <c r="D7" s="121">
        <v>0.4413602941176471</v>
      </c>
      <c r="E7" s="121">
        <v>0.3191839420862126</v>
      </c>
      <c r="F7" s="121">
        <v>0.265345577573707</v>
      </c>
    </row>
    <row r="8" spans="2:13" s="30" customFormat="1" ht="134.25" customHeight="1">
      <c r="B8" s="138" t="s">
        <v>168</v>
      </c>
      <c r="C8" s="138"/>
      <c r="D8" s="138"/>
      <c r="E8" s="138"/>
      <c r="F8" s="138"/>
      <c r="G8" s="68"/>
      <c r="H8" s="67"/>
      <c r="I8" s="29"/>
      <c r="J8" s="31"/>
      <c r="K8" s="31"/>
      <c r="L8" s="31"/>
      <c r="M8" s="31"/>
    </row>
  </sheetData>
  <sheetProtection/>
  <mergeCells count="3">
    <mergeCell ref="H2:K2"/>
    <mergeCell ref="B2:F2"/>
    <mergeCell ref="B8:F8"/>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O566"/>
  <sheetViews>
    <sheetView showGridLines="0" zoomScale="80" zoomScaleNormal="80" zoomScalePageLayoutView="0" workbookViewId="0" topLeftCell="A1">
      <selection activeCell="N13" sqref="N13"/>
    </sheetView>
  </sheetViews>
  <sheetFormatPr defaultColWidth="11.421875" defaultRowHeight="12.75"/>
  <cols>
    <col min="1" max="1" width="3.8515625" style="2" customWidth="1"/>
    <col min="2" max="2" width="16.421875" style="2" customWidth="1"/>
    <col min="3" max="6" width="15.7109375" style="2" customWidth="1"/>
    <col min="7" max="11" width="11.421875" style="2" customWidth="1"/>
    <col min="15" max="16384" width="11.421875" style="2" customWidth="1"/>
  </cols>
  <sheetData>
    <row r="1" ht="12.75"/>
    <row r="2" spans="2:13" ht="60" customHeight="1">
      <c r="B2" s="124" t="s">
        <v>161</v>
      </c>
      <c r="C2" s="124"/>
      <c r="D2" s="124"/>
      <c r="E2" s="124"/>
      <c r="F2" s="124"/>
      <c r="G2" s="71"/>
      <c r="H2" s="71"/>
      <c r="I2" s="71"/>
      <c r="J2" s="71"/>
      <c r="K2" s="54"/>
      <c r="L2" s="54"/>
      <c r="M2" s="54"/>
    </row>
    <row r="3" spans="2:6" ht="33" customHeight="1">
      <c r="B3" s="141" t="s">
        <v>64</v>
      </c>
      <c r="C3" s="128" t="s">
        <v>124</v>
      </c>
      <c r="D3" s="130"/>
      <c r="E3" s="128" t="s">
        <v>125</v>
      </c>
      <c r="F3" s="130"/>
    </row>
    <row r="4" spans="2:14" ht="40.5" customHeight="1">
      <c r="B4" s="142"/>
      <c r="C4" s="36" t="s">
        <v>74</v>
      </c>
      <c r="D4" s="36" t="s">
        <v>73</v>
      </c>
      <c r="E4" s="36" t="s">
        <v>74</v>
      </c>
      <c r="F4" s="36" t="s">
        <v>73</v>
      </c>
      <c r="J4"/>
      <c r="K4"/>
      <c r="M4" s="2"/>
      <c r="N4" s="2"/>
    </row>
    <row r="5" spans="2:14" ht="12.75">
      <c r="B5" s="45">
        <v>0</v>
      </c>
      <c r="C5" s="45">
        <v>0</v>
      </c>
      <c r="D5" s="45">
        <v>0</v>
      </c>
      <c r="E5" s="45">
        <v>0</v>
      </c>
      <c r="F5" s="45">
        <v>0</v>
      </c>
      <c r="J5"/>
      <c r="K5"/>
      <c r="M5" s="2"/>
      <c r="N5" s="2"/>
    </row>
    <row r="6" spans="2:14" ht="12.75">
      <c r="B6" s="46">
        <v>5</v>
      </c>
      <c r="C6" s="46">
        <v>3.1</v>
      </c>
      <c r="D6" s="46">
        <v>3.1</v>
      </c>
      <c r="E6" s="46">
        <v>3.1</v>
      </c>
      <c r="F6" s="46">
        <v>3.1</v>
      </c>
      <c r="J6"/>
      <c r="K6"/>
      <c r="M6" s="2"/>
      <c r="N6" s="2"/>
    </row>
    <row r="7" spans="2:14" ht="12.75">
      <c r="B7" s="46">
        <v>10</v>
      </c>
      <c r="C7" s="46">
        <v>6.2</v>
      </c>
      <c r="D7" s="46">
        <v>6.2</v>
      </c>
      <c r="E7" s="46">
        <v>6.2</v>
      </c>
      <c r="F7" s="46">
        <v>6.2</v>
      </c>
      <c r="J7"/>
      <c r="K7"/>
      <c r="M7" s="2"/>
      <c r="N7" s="2"/>
    </row>
    <row r="8" spans="2:14" ht="12.75">
      <c r="B8" s="46">
        <v>15</v>
      </c>
      <c r="C8" s="46">
        <v>9.3</v>
      </c>
      <c r="D8" s="46">
        <v>9.3</v>
      </c>
      <c r="E8" s="46">
        <v>9.3</v>
      </c>
      <c r="F8" s="46">
        <v>9.3</v>
      </c>
      <c r="J8"/>
      <c r="K8"/>
      <c r="M8" s="2"/>
      <c r="N8" s="2"/>
    </row>
    <row r="9" spans="2:14" ht="12.75">
      <c r="B9" s="46">
        <v>20</v>
      </c>
      <c r="C9" s="46">
        <v>12.4</v>
      </c>
      <c r="D9" s="46">
        <v>12.4</v>
      </c>
      <c r="E9" s="46">
        <v>12.4</v>
      </c>
      <c r="F9" s="46">
        <v>12.4</v>
      </c>
      <c r="J9"/>
      <c r="K9"/>
      <c r="M9" s="2"/>
      <c r="N9" s="2"/>
    </row>
    <row r="10" spans="2:14" ht="12.75">
      <c r="B10" s="46">
        <v>25</v>
      </c>
      <c r="C10" s="46">
        <v>15.5</v>
      </c>
      <c r="D10" s="46">
        <v>15.5</v>
      </c>
      <c r="E10" s="46">
        <v>15.5</v>
      </c>
      <c r="F10" s="46">
        <v>15.5</v>
      </c>
      <c r="J10"/>
      <c r="K10"/>
      <c r="M10" s="2"/>
      <c r="N10" s="2"/>
    </row>
    <row r="11" spans="2:14" ht="12.75">
      <c r="B11" s="46">
        <v>30</v>
      </c>
      <c r="C11" s="46">
        <v>18.6</v>
      </c>
      <c r="D11" s="46">
        <v>18.6</v>
      </c>
      <c r="E11" s="46">
        <v>18.6</v>
      </c>
      <c r="F11" s="46">
        <v>18.6</v>
      </c>
      <c r="J11"/>
      <c r="K11"/>
      <c r="M11" s="2"/>
      <c r="N11" s="2"/>
    </row>
    <row r="12" spans="2:14" ht="12.75">
      <c r="B12" s="46">
        <v>35</v>
      </c>
      <c r="C12" s="46">
        <v>21.7</v>
      </c>
      <c r="D12" s="46">
        <v>21.7</v>
      </c>
      <c r="E12" s="46">
        <v>21.7</v>
      </c>
      <c r="F12" s="46">
        <v>21.7</v>
      </c>
      <c r="J12"/>
      <c r="K12"/>
      <c r="M12" s="2"/>
      <c r="N12" s="2"/>
    </row>
    <row r="13" spans="2:14" ht="12.75">
      <c r="B13" s="46">
        <v>40</v>
      </c>
      <c r="C13" s="46">
        <v>24.8</v>
      </c>
      <c r="D13" s="46">
        <v>24.8</v>
      </c>
      <c r="E13" s="46">
        <v>24.8</v>
      </c>
      <c r="F13" s="46">
        <v>24.8</v>
      </c>
      <c r="J13"/>
      <c r="K13"/>
      <c r="M13" s="2"/>
      <c r="N13" s="2"/>
    </row>
    <row r="14" spans="2:14" ht="12.75">
      <c r="B14" s="46">
        <v>45</v>
      </c>
      <c r="C14" s="46">
        <v>27.9</v>
      </c>
      <c r="D14" s="46">
        <v>27.9</v>
      </c>
      <c r="E14" s="46">
        <v>27.9</v>
      </c>
      <c r="F14" s="46">
        <v>27.9</v>
      </c>
      <c r="J14"/>
      <c r="K14"/>
      <c r="M14" s="2"/>
      <c r="N14" s="2"/>
    </row>
    <row r="15" spans="2:14" ht="12.75">
      <c r="B15" s="46">
        <v>50</v>
      </c>
      <c r="C15" s="46">
        <v>31</v>
      </c>
      <c r="D15" s="46">
        <v>31</v>
      </c>
      <c r="E15" s="46">
        <v>31</v>
      </c>
      <c r="F15" s="46">
        <v>31</v>
      </c>
      <c r="J15"/>
      <c r="K15"/>
      <c r="M15" s="2"/>
      <c r="N15" s="2"/>
    </row>
    <row r="16" spans="2:14" ht="12.75">
      <c r="B16" s="46">
        <v>55</v>
      </c>
      <c r="C16" s="46">
        <v>34.1</v>
      </c>
      <c r="D16" s="46">
        <v>34.1</v>
      </c>
      <c r="E16" s="46">
        <v>34.1</v>
      </c>
      <c r="F16" s="46">
        <v>34.1</v>
      </c>
      <c r="J16"/>
      <c r="K16"/>
      <c r="M16" s="2"/>
      <c r="N16" s="2"/>
    </row>
    <row r="17" spans="2:14" ht="12.75">
      <c r="B17" s="46">
        <v>60</v>
      </c>
      <c r="C17" s="46">
        <v>37.2</v>
      </c>
      <c r="D17" s="46">
        <v>37.2</v>
      </c>
      <c r="E17" s="46">
        <v>37.2</v>
      </c>
      <c r="F17" s="46">
        <v>37.2</v>
      </c>
      <c r="J17"/>
      <c r="K17"/>
      <c r="M17" s="2"/>
      <c r="N17" s="2"/>
    </row>
    <row r="18" spans="2:14" ht="12.75">
      <c r="B18" s="46">
        <v>65</v>
      </c>
      <c r="C18" s="46">
        <v>40.3</v>
      </c>
      <c r="D18" s="46">
        <v>40.3</v>
      </c>
      <c r="E18" s="46">
        <v>40.3</v>
      </c>
      <c r="F18" s="46">
        <v>40.3</v>
      </c>
      <c r="J18"/>
      <c r="K18"/>
      <c r="M18" s="2"/>
      <c r="N18" s="2"/>
    </row>
    <row r="19" spans="2:14" ht="12.75">
      <c r="B19" s="46">
        <v>70</v>
      </c>
      <c r="C19" s="46">
        <v>43.4</v>
      </c>
      <c r="D19" s="46">
        <v>43.4</v>
      </c>
      <c r="E19" s="46">
        <v>43.4</v>
      </c>
      <c r="F19" s="46">
        <v>43.4</v>
      </c>
      <c r="J19"/>
      <c r="K19"/>
      <c r="M19" s="2"/>
      <c r="N19" s="2"/>
    </row>
    <row r="20" spans="2:14" ht="12.75">
      <c r="B20" s="46">
        <v>75</v>
      </c>
      <c r="C20" s="46">
        <v>46.5</v>
      </c>
      <c r="D20" s="46">
        <v>46.5</v>
      </c>
      <c r="E20" s="46">
        <v>46.5</v>
      </c>
      <c r="F20" s="46">
        <v>46.5</v>
      </c>
      <c r="J20"/>
      <c r="K20"/>
      <c r="M20" s="2"/>
      <c r="N20" s="2"/>
    </row>
    <row r="21" spans="2:14" ht="12.75">
      <c r="B21" s="46">
        <v>80</v>
      </c>
      <c r="C21" s="46">
        <v>49.6</v>
      </c>
      <c r="D21" s="46">
        <v>49.6</v>
      </c>
      <c r="E21" s="46">
        <v>49.6</v>
      </c>
      <c r="F21" s="46">
        <v>49.6</v>
      </c>
      <c r="J21"/>
      <c r="K21"/>
      <c r="M21" s="2"/>
      <c r="N21" s="2"/>
    </row>
    <row r="22" spans="2:14" ht="12.75">
      <c r="B22" s="46">
        <v>85</v>
      </c>
      <c r="C22" s="46">
        <v>52.7</v>
      </c>
      <c r="D22" s="46">
        <v>52.7</v>
      </c>
      <c r="E22" s="46">
        <v>52.7</v>
      </c>
      <c r="F22" s="46">
        <v>52.7</v>
      </c>
      <c r="J22"/>
      <c r="K22"/>
      <c r="M22" s="2"/>
      <c r="N22" s="2"/>
    </row>
    <row r="23" spans="2:14" ht="12.75">
      <c r="B23" s="46">
        <v>90</v>
      </c>
      <c r="C23" s="46">
        <v>55.8</v>
      </c>
      <c r="D23" s="46">
        <v>55.8</v>
      </c>
      <c r="E23" s="46">
        <v>55.8</v>
      </c>
      <c r="F23" s="46">
        <v>55.8</v>
      </c>
      <c r="J23"/>
      <c r="K23"/>
      <c r="M23" s="2"/>
      <c r="N23" s="2"/>
    </row>
    <row r="24" spans="2:14" ht="16.5" customHeight="1">
      <c r="B24" s="46">
        <v>95</v>
      </c>
      <c r="C24" s="46">
        <v>58.9</v>
      </c>
      <c r="D24" s="46">
        <v>58.9</v>
      </c>
      <c r="E24" s="46">
        <v>58.9</v>
      </c>
      <c r="F24" s="46">
        <v>58.9</v>
      </c>
      <c r="H24" s="97"/>
      <c r="J24"/>
      <c r="K24"/>
      <c r="M24" s="2"/>
      <c r="N24" s="2"/>
    </row>
    <row r="25" spans="2:14" ht="12.75">
      <c r="B25" s="46">
        <v>100</v>
      </c>
      <c r="C25" s="46">
        <v>62</v>
      </c>
      <c r="D25" s="46">
        <v>62</v>
      </c>
      <c r="E25" s="46">
        <v>62</v>
      </c>
      <c r="F25" s="46">
        <v>62</v>
      </c>
      <c r="J25"/>
      <c r="K25"/>
      <c r="M25" s="2"/>
      <c r="N25" s="2"/>
    </row>
    <row r="26" spans="2:14" ht="12.75">
      <c r="B26" s="46">
        <v>105</v>
      </c>
      <c r="C26" s="46">
        <v>65.1</v>
      </c>
      <c r="D26" s="46">
        <v>65.1</v>
      </c>
      <c r="E26" s="46">
        <v>65.1</v>
      </c>
      <c r="F26" s="46">
        <v>65.1</v>
      </c>
      <c r="J26"/>
      <c r="K26"/>
      <c r="M26" s="2"/>
      <c r="N26" s="2"/>
    </row>
    <row r="27" spans="2:14" ht="12.75">
      <c r="B27" s="46">
        <v>110</v>
      </c>
      <c r="C27" s="46">
        <v>68.2</v>
      </c>
      <c r="D27" s="46">
        <v>68.2</v>
      </c>
      <c r="E27" s="46">
        <v>68.2</v>
      </c>
      <c r="F27" s="46">
        <v>68.2</v>
      </c>
      <c r="J27"/>
      <c r="K27"/>
      <c r="M27" s="2"/>
      <c r="N27" s="2"/>
    </row>
    <row r="28" spans="2:14" ht="12.75">
      <c r="B28" s="46">
        <v>115</v>
      </c>
      <c r="C28" s="46">
        <v>71.3</v>
      </c>
      <c r="D28" s="46">
        <v>71.3</v>
      </c>
      <c r="E28" s="46">
        <v>71.3</v>
      </c>
      <c r="F28" s="46">
        <v>71.3</v>
      </c>
      <c r="J28"/>
      <c r="K28"/>
      <c r="M28" s="2"/>
      <c r="N28" s="2"/>
    </row>
    <row r="29" spans="2:14" ht="12.75">
      <c r="B29" s="46">
        <v>120</v>
      </c>
      <c r="C29" s="46">
        <v>74.4</v>
      </c>
      <c r="D29" s="46">
        <v>74.4</v>
      </c>
      <c r="E29" s="46">
        <v>74.4</v>
      </c>
      <c r="F29" s="46">
        <v>74.4</v>
      </c>
      <c r="J29"/>
      <c r="K29"/>
      <c r="M29" s="2"/>
      <c r="N29" s="2"/>
    </row>
    <row r="30" spans="2:14" ht="12.75">
      <c r="B30" s="46">
        <v>125</v>
      </c>
      <c r="C30" s="46">
        <v>77.5</v>
      </c>
      <c r="D30" s="46">
        <v>77.5</v>
      </c>
      <c r="E30" s="46">
        <v>77.5</v>
      </c>
      <c r="F30" s="46">
        <v>77.5</v>
      </c>
      <c r="J30"/>
      <c r="K30"/>
      <c r="M30" s="2"/>
      <c r="N30" s="2"/>
    </row>
    <row r="31" spans="2:14" ht="12.75">
      <c r="B31" s="46">
        <v>130</v>
      </c>
      <c r="C31" s="46">
        <v>80.6</v>
      </c>
      <c r="D31" s="46">
        <v>80.6</v>
      </c>
      <c r="E31" s="46">
        <v>80.6</v>
      </c>
      <c r="F31" s="46">
        <v>80.6</v>
      </c>
      <c r="J31"/>
      <c r="K31"/>
      <c r="M31" s="2"/>
      <c r="N31" s="2"/>
    </row>
    <row r="32" spans="2:14" ht="12.75">
      <c r="B32" s="46">
        <v>135</v>
      </c>
      <c r="C32" s="46">
        <v>83.7</v>
      </c>
      <c r="D32" s="46">
        <v>83.7</v>
      </c>
      <c r="E32" s="46">
        <v>83.7</v>
      </c>
      <c r="F32" s="46">
        <v>83.7</v>
      </c>
      <c r="J32"/>
      <c r="K32"/>
      <c r="M32" s="2"/>
      <c r="N32" s="2"/>
    </row>
    <row r="33" spans="2:14" ht="12.75">
      <c r="B33" s="46">
        <v>140</v>
      </c>
      <c r="C33" s="46">
        <v>86.8</v>
      </c>
      <c r="D33" s="46">
        <v>86.8</v>
      </c>
      <c r="E33" s="46">
        <v>86.8</v>
      </c>
      <c r="F33" s="46">
        <v>86.8</v>
      </c>
      <c r="J33"/>
      <c r="K33"/>
      <c r="M33" s="2"/>
      <c r="N33" s="2"/>
    </row>
    <row r="34" spans="2:14" ht="12.75">
      <c r="B34" s="46">
        <v>145</v>
      </c>
      <c r="C34" s="46">
        <v>89.9</v>
      </c>
      <c r="D34" s="46">
        <v>89.9</v>
      </c>
      <c r="E34" s="46">
        <v>89.9</v>
      </c>
      <c r="F34" s="46">
        <v>89.9</v>
      </c>
      <c r="J34"/>
      <c r="K34"/>
      <c r="M34" s="2"/>
      <c r="N34" s="2"/>
    </row>
    <row r="35" spans="2:14" ht="12.75">
      <c r="B35" s="46">
        <v>150</v>
      </c>
      <c r="C35" s="46">
        <v>93</v>
      </c>
      <c r="D35" s="46">
        <v>93</v>
      </c>
      <c r="E35" s="46">
        <v>93</v>
      </c>
      <c r="F35" s="46">
        <v>93</v>
      </c>
      <c r="J35"/>
      <c r="K35"/>
      <c r="M35" s="2"/>
      <c r="N35" s="2"/>
    </row>
    <row r="36" spans="2:14" ht="12.75">
      <c r="B36" s="46">
        <v>155</v>
      </c>
      <c r="C36" s="46">
        <v>96.1</v>
      </c>
      <c r="D36" s="46">
        <v>96.1</v>
      </c>
      <c r="E36" s="46">
        <v>96.1</v>
      </c>
      <c r="F36" s="46">
        <v>96.1</v>
      </c>
      <c r="J36"/>
      <c r="K36"/>
      <c r="M36" s="2"/>
      <c r="N36" s="2"/>
    </row>
    <row r="37" spans="2:14" ht="12.75">
      <c r="B37" s="46">
        <v>160</v>
      </c>
      <c r="C37" s="46">
        <v>99.2</v>
      </c>
      <c r="D37" s="46">
        <v>99.2</v>
      </c>
      <c r="E37" s="46">
        <v>99.2</v>
      </c>
      <c r="F37" s="46">
        <v>99.2</v>
      </c>
      <c r="J37"/>
      <c r="K37"/>
      <c r="M37" s="2"/>
      <c r="N37" s="2"/>
    </row>
    <row r="38" spans="2:14" ht="12.75">
      <c r="B38" s="46">
        <v>165</v>
      </c>
      <c r="C38" s="46">
        <v>102.3</v>
      </c>
      <c r="D38" s="46">
        <v>102.3</v>
      </c>
      <c r="E38" s="46">
        <v>102.3</v>
      </c>
      <c r="F38" s="46">
        <v>102.3</v>
      </c>
      <c r="J38"/>
      <c r="K38"/>
      <c r="M38" s="2"/>
      <c r="N38" s="2"/>
    </row>
    <row r="39" spans="2:14" ht="12.75">
      <c r="B39" s="46">
        <v>170</v>
      </c>
      <c r="C39" s="46">
        <v>105.4</v>
      </c>
      <c r="D39" s="46">
        <v>105.4</v>
      </c>
      <c r="E39" s="46">
        <v>105.4</v>
      </c>
      <c r="F39" s="46">
        <v>105.4</v>
      </c>
      <c r="J39"/>
      <c r="K39"/>
      <c r="M39" s="2"/>
      <c r="N39" s="2"/>
    </row>
    <row r="40" spans="2:14" ht="12.75">
      <c r="B40" s="46">
        <v>175</v>
      </c>
      <c r="C40" s="46">
        <v>108.5</v>
      </c>
      <c r="D40" s="46">
        <v>108.5</v>
      </c>
      <c r="E40" s="46">
        <v>108.5</v>
      </c>
      <c r="F40" s="46">
        <v>108.5</v>
      </c>
      <c r="J40"/>
      <c r="K40"/>
      <c r="M40" s="2"/>
      <c r="N40" s="2"/>
    </row>
    <row r="41" spans="2:14" ht="12.75">
      <c r="B41" s="46">
        <v>180</v>
      </c>
      <c r="C41" s="46">
        <v>111.6</v>
      </c>
      <c r="D41" s="46">
        <v>111.6</v>
      </c>
      <c r="E41" s="46">
        <v>111.6</v>
      </c>
      <c r="F41" s="46">
        <v>111.6</v>
      </c>
      <c r="J41"/>
      <c r="K41"/>
      <c r="M41" s="2"/>
      <c r="N41" s="2"/>
    </row>
    <row r="42" spans="2:14" ht="12.75">
      <c r="B42" s="46">
        <v>185</v>
      </c>
      <c r="C42" s="46">
        <v>114.7</v>
      </c>
      <c r="D42" s="46">
        <v>114.7</v>
      </c>
      <c r="E42" s="46">
        <v>114.7</v>
      </c>
      <c r="F42" s="46">
        <v>114.7</v>
      </c>
      <c r="J42"/>
      <c r="K42"/>
      <c r="M42" s="2"/>
      <c r="N42" s="2"/>
    </row>
    <row r="43" spans="2:14" ht="12.75">
      <c r="B43" s="46">
        <v>190</v>
      </c>
      <c r="C43" s="46">
        <v>117.8</v>
      </c>
      <c r="D43" s="46">
        <v>117.8</v>
      </c>
      <c r="E43" s="46">
        <v>117.8</v>
      </c>
      <c r="F43" s="46">
        <v>117.8</v>
      </c>
      <c r="J43"/>
      <c r="K43"/>
      <c r="M43" s="2"/>
      <c r="N43" s="2"/>
    </row>
    <row r="44" spans="2:14" ht="12.75">
      <c r="B44" s="46">
        <v>195</v>
      </c>
      <c r="C44" s="46">
        <v>120.9</v>
      </c>
      <c r="D44" s="46">
        <v>120.9</v>
      </c>
      <c r="E44" s="46">
        <v>120.9</v>
      </c>
      <c r="F44" s="46">
        <v>120.9</v>
      </c>
      <c r="J44"/>
      <c r="K44"/>
      <c r="M44" s="2"/>
      <c r="N44" s="2"/>
    </row>
    <row r="45" spans="2:14" ht="12.75">
      <c r="B45" s="46">
        <v>200</v>
      </c>
      <c r="C45" s="46">
        <v>124</v>
      </c>
      <c r="D45" s="46">
        <v>124</v>
      </c>
      <c r="E45" s="46">
        <v>124</v>
      </c>
      <c r="F45" s="46">
        <v>124</v>
      </c>
      <c r="J45"/>
      <c r="K45"/>
      <c r="M45" s="2"/>
      <c r="N45" s="2"/>
    </row>
    <row r="46" spans="2:14" ht="12.75">
      <c r="B46" s="46">
        <v>205</v>
      </c>
      <c r="C46" s="46">
        <v>127.1</v>
      </c>
      <c r="D46" s="46">
        <v>127.1</v>
      </c>
      <c r="E46" s="46">
        <v>127.1</v>
      </c>
      <c r="F46" s="46">
        <v>127.1</v>
      </c>
      <c r="J46"/>
      <c r="K46"/>
      <c r="M46" s="2"/>
      <c r="N46" s="2"/>
    </row>
    <row r="47" spans="2:14" ht="12.75">
      <c r="B47" s="46">
        <v>210</v>
      </c>
      <c r="C47" s="46">
        <v>130.2</v>
      </c>
      <c r="D47" s="46">
        <v>130.2</v>
      </c>
      <c r="E47" s="46">
        <v>130.2</v>
      </c>
      <c r="F47" s="46">
        <v>130.2</v>
      </c>
      <c r="J47"/>
      <c r="K47"/>
      <c r="M47" s="2"/>
      <c r="N47" s="2"/>
    </row>
    <row r="48" spans="2:14" ht="12.75">
      <c r="B48" s="46">
        <v>215</v>
      </c>
      <c r="C48" s="46">
        <v>133.3</v>
      </c>
      <c r="D48" s="46">
        <v>133.3</v>
      </c>
      <c r="E48" s="46">
        <v>133.3</v>
      </c>
      <c r="F48" s="46">
        <v>133.3</v>
      </c>
      <c r="J48"/>
      <c r="K48"/>
      <c r="M48" s="2"/>
      <c r="N48" s="2"/>
    </row>
    <row r="49" spans="2:14" ht="12.75">
      <c r="B49" s="46">
        <v>220</v>
      </c>
      <c r="C49" s="46">
        <v>136.4</v>
      </c>
      <c r="D49" s="46">
        <v>136.4</v>
      </c>
      <c r="E49" s="46">
        <v>136.4</v>
      </c>
      <c r="F49" s="46">
        <v>136.4</v>
      </c>
      <c r="J49"/>
      <c r="K49"/>
      <c r="M49" s="2"/>
      <c r="N49" s="2"/>
    </row>
    <row r="50" spans="2:14" ht="12.75">
      <c r="B50" s="46">
        <v>225</v>
      </c>
      <c r="C50" s="46">
        <v>139.5</v>
      </c>
      <c r="D50" s="46">
        <v>139.5</v>
      </c>
      <c r="E50" s="46">
        <v>139.5</v>
      </c>
      <c r="F50" s="46">
        <v>139.5</v>
      </c>
      <c r="J50"/>
      <c r="K50"/>
      <c r="M50" s="2"/>
      <c r="N50" s="2"/>
    </row>
    <row r="51" spans="2:14" ht="12.75">
      <c r="B51" s="46">
        <v>230</v>
      </c>
      <c r="C51" s="46">
        <v>142.6</v>
      </c>
      <c r="D51" s="46">
        <v>142.6</v>
      </c>
      <c r="E51" s="46">
        <v>142.6</v>
      </c>
      <c r="F51" s="46">
        <v>142.6</v>
      </c>
      <c r="J51"/>
      <c r="K51"/>
      <c r="M51" s="2"/>
      <c r="N51" s="2"/>
    </row>
    <row r="52" spans="2:14" ht="12.75">
      <c r="B52" s="46">
        <v>235</v>
      </c>
      <c r="C52" s="46">
        <v>145.7</v>
      </c>
      <c r="D52" s="46">
        <v>145.7</v>
      </c>
      <c r="E52" s="46">
        <v>145.7</v>
      </c>
      <c r="F52" s="46">
        <v>145.7</v>
      </c>
      <c r="J52"/>
      <c r="K52"/>
      <c r="M52" s="2"/>
      <c r="N52" s="2"/>
    </row>
    <row r="53" spans="2:14" ht="12.75">
      <c r="B53" s="46">
        <v>240</v>
      </c>
      <c r="C53" s="46">
        <v>148.8</v>
      </c>
      <c r="D53" s="46">
        <v>148.8</v>
      </c>
      <c r="E53" s="46">
        <v>148.8</v>
      </c>
      <c r="F53" s="46">
        <v>148.8</v>
      </c>
      <c r="J53"/>
      <c r="K53"/>
      <c r="M53" s="2"/>
      <c r="N53" s="2"/>
    </row>
    <row r="54" spans="2:14" ht="12.75">
      <c r="B54" s="46">
        <v>245</v>
      </c>
      <c r="C54" s="46">
        <v>151.9</v>
      </c>
      <c r="D54" s="46">
        <v>151.9</v>
      </c>
      <c r="E54" s="46">
        <v>151.9</v>
      </c>
      <c r="F54" s="46">
        <v>151.9</v>
      </c>
      <c r="J54"/>
      <c r="K54"/>
      <c r="M54" s="2"/>
      <c r="N54" s="2"/>
    </row>
    <row r="55" spans="2:14" ht="12.75">
      <c r="B55" s="46">
        <v>250</v>
      </c>
      <c r="C55" s="46">
        <v>155</v>
      </c>
      <c r="D55" s="46">
        <v>155</v>
      </c>
      <c r="E55" s="46">
        <v>155</v>
      </c>
      <c r="F55" s="46">
        <v>155</v>
      </c>
      <c r="J55"/>
      <c r="K55"/>
      <c r="M55" s="2"/>
      <c r="N55" s="2"/>
    </row>
    <row r="56" spans="2:14" ht="12.75">
      <c r="B56" s="46">
        <v>255</v>
      </c>
      <c r="C56" s="46">
        <v>158.1</v>
      </c>
      <c r="D56" s="46">
        <v>158.1</v>
      </c>
      <c r="E56" s="46">
        <v>158.1</v>
      </c>
      <c r="F56" s="46">
        <v>158.1</v>
      </c>
      <c r="J56"/>
      <c r="K56"/>
      <c r="M56" s="2"/>
      <c r="N56" s="2"/>
    </row>
    <row r="57" spans="2:14" ht="12.75">
      <c r="B57" s="46">
        <v>260</v>
      </c>
      <c r="C57" s="46">
        <v>161.2</v>
      </c>
      <c r="D57" s="46">
        <v>161.2</v>
      </c>
      <c r="E57" s="46">
        <v>161.2</v>
      </c>
      <c r="F57" s="46">
        <v>161.2</v>
      </c>
      <c r="J57"/>
      <c r="K57"/>
      <c r="M57" s="2"/>
      <c r="N57" s="2"/>
    </row>
    <row r="58" spans="2:14" ht="12.75">
      <c r="B58" s="46">
        <v>265</v>
      </c>
      <c r="C58" s="46">
        <v>164.3</v>
      </c>
      <c r="D58" s="46">
        <v>164.3</v>
      </c>
      <c r="E58" s="46">
        <v>164.3</v>
      </c>
      <c r="F58" s="46">
        <v>164.3</v>
      </c>
      <c r="J58"/>
      <c r="K58"/>
      <c r="M58" s="2"/>
      <c r="N58" s="2"/>
    </row>
    <row r="59" spans="2:14" ht="12.75">
      <c r="B59" s="46">
        <v>270</v>
      </c>
      <c r="C59" s="46">
        <v>167.4</v>
      </c>
      <c r="D59" s="46">
        <v>167.4</v>
      </c>
      <c r="E59" s="46">
        <v>167.4</v>
      </c>
      <c r="F59" s="46">
        <v>167.4</v>
      </c>
      <c r="J59"/>
      <c r="K59"/>
      <c r="M59" s="2"/>
      <c r="N59" s="2"/>
    </row>
    <row r="60" spans="2:14" ht="12.75">
      <c r="B60" s="46">
        <v>275</v>
      </c>
      <c r="C60" s="46">
        <v>170.5</v>
      </c>
      <c r="D60" s="46">
        <v>170.5</v>
      </c>
      <c r="E60" s="46">
        <v>170.5</v>
      </c>
      <c r="F60" s="46">
        <v>170.5</v>
      </c>
      <c r="J60"/>
      <c r="K60"/>
      <c r="M60" s="2"/>
      <c r="N60" s="2"/>
    </row>
    <row r="61" spans="2:14" ht="12.75">
      <c r="B61" s="46">
        <v>280</v>
      </c>
      <c r="C61" s="46">
        <v>173.6</v>
      </c>
      <c r="D61" s="46">
        <v>173.6</v>
      </c>
      <c r="E61" s="46">
        <v>173.6</v>
      </c>
      <c r="F61" s="46">
        <v>173.6</v>
      </c>
      <c r="J61"/>
      <c r="K61"/>
      <c r="M61" s="2"/>
      <c r="N61" s="2"/>
    </row>
    <row r="62" spans="2:14" ht="12.75">
      <c r="B62" s="46">
        <v>285</v>
      </c>
      <c r="C62" s="46">
        <v>176.7</v>
      </c>
      <c r="D62" s="46">
        <v>176.7</v>
      </c>
      <c r="E62" s="46">
        <v>176.7</v>
      </c>
      <c r="F62" s="46">
        <v>176.7</v>
      </c>
      <c r="J62"/>
      <c r="K62"/>
      <c r="M62" s="2"/>
      <c r="N62" s="2"/>
    </row>
    <row r="63" spans="2:14" ht="12.75">
      <c r="B63" s="46">
        <v>290</v>
      </c>
      <c r="C63" s="46">
        <v>179.8</v>
      </c>
      <c r="D63" s="46">
        <v>179.8</v>
      </c>
      <c r="E63" s="46">
        <v>179.8</v>
      </c>
      <c r="F63" s="46">
        <v>179.8</v>
      </c>
      <c r="J63"/>
      <c r="K63"/>
      <c r="M63" s="2"/>
      <c r="N63" s="2"/>
    </row>
    <row r="64" spans="2:15" ht="12.75">
      <c r="B64" s="46">
        <v>295</v>
      </c>
      <c r="C64" s="46">
        <v>182.9</v>
      </c>
      <c r="D64" s="46">
        <v>182.9</v>
      </c>
      <c r="E64" s="46">
        <v>182.9</v>
      </c>
      <c r="F64" s="46">
        <v>182.9</v>
      </c>
      <c r="J64"/>
      <c r="K64"/>
      <c r="M64" s="2"/>
      <c r="N64" s="2"/>
      <c r="O64" s="3" t="s">
        <v>126</v>
      </c>
    </row>
    <row r="65" spans="2:14" ht="12.75">
      <c r="B65" s="46">
        <v>300</v>
      </c>
      <c r="C65" s="46">
        <v>186</v>
      </c>
      <c r="D65" s="46">
        <v>186</v>
      </c>
      <c r="E65" s="46">
        <v>186</v>
      </c>
      <c r="F65" s="46">
        <v>186</v>
      </c>
      <c r="J65"/>
      <c r="K65"/>
      <c r="M65" s="2"/>
      <c r="N65" s="2"/>
    </row>
    <row r="66" spans="2:14" ht="12.75">
      <c r="B66" s="46">
        <v>305</v>
      </c>
      <c r="C66" s="46">
        <v>189.1</v>
      </c>
      <c r="D66" s="46">
        <v>189.1</v>
      </c>
      <c r="E66" s="46">
        <v>189.1</v>
      </c>
      <c r="F66" s="46">
        <v>189.1</v>
      </c>
      <c r="J66"/>
      <c r="K66"/>
      <c r="M66" s="2"/>
      <c r="N66" s="2"/>
    </row>
    <row r="67" spans="2:14" ht="12.75">
      <c r="B67" s="46">
        <v>310</v>
      </c>
      <c r="C67" s="46">
        <v>192.2</v>
      </c>
      <c r="D67" s="46">
        <v>192.2</v>
      </c>
      <c r="E67" s="46">
        <v>192.2</v>
      </c>
      <c r="F67" s="46">
        <v>192.2</v>
      </c>
      <c r="J67"/>
      <c r="K67"/>
      <c r="M67" s="2"/>
      <c r="N67" s="2"/>
    </row>
    <row r="68" spans="2:14" ht="12.75">
      <c r="B68" s="46">
        <v>315</v>
      </c>
      <c r="C68" s="46">
        <v>195.3</v>
      </c>
      <c r="D68" s="46">
        <v>195.3</v>
      </c>
      <c r="E68" s="46">
        <v>195.3</v>
      </c>
      <c r="F68" s="46">
        <v>195.3</v>
      </c>
      <c r="J68"/>
      <c r="K68"/>
      <c r="M68" s="2"/>
      <c r="N68" s="2"/>
    </row>
    <row r="69" spans="2:14" ht="12.75">
      <c r="B69" s="46">
        <v>320</v>
      </c>
      <c r="C69" s="46">
        <v>198.4</v>
      </c>
      <c r="D69" s="46">
        <v>198.4</v>
      </c>
      <c r="E69" s="46">
        <v>198.4</v>
      </c>
      <c r="F69" s="46">
        <v>198.4</v>
      </c>
      <c r="J69"/>
      <c r="K69"/>
      <c r="M69" s="2"/>
      <c r="N69" s="2"/>
    </row>
    <row r="70" spans="2:14" ht="12.75">
      <c r="B70" s="46">
        <v>325</v>
      </c>
      <c r="C70" s="46">
        <v>201.5</v>
      </c>
      <c r="D70" s="46">
        <v>201.5</v>
      </c>
      <c r="E70" s="46">
        <v>201.5</v>
      </c>
      <c r="F70" s="46">
        <v>201.5</v>
      </c>
      <c r="J70"/>
      <c r="K70"/>
      <c r="M70" s="2"/>
      <c r="N70" s="2"/>
    </row>
    <row r="71" spans="2:14" ht="12.75">
      <c r="B71" s="46">
        <v>330</v>
      </c>
      <c r="C71" s="46">
        <v>204.6</v>
      </c>
      <c r="D71" s="46">
        <v>204.6</v>
      </c>
      <c r="E71" s="46">
        <v>204.6</v>
      </c>
      <c r="F71" s="46">
        <v>204.6</v>
      </c>
      <c r="J71"/>
      <c r="K71"/>
      <c r="M71" s="2"/>
      <c r="N71" s="2"/>
    </row>
    <row r="72" spans="2:14" ht="12.75">
      <c r="B72" s="46">
        <v>335</v>
      </c>
      <c r="C72" s="46">
        <v>207.7</v>
      </c>
      <c r="D72" s="46">
        <v>207.7</v>
      </c>
      <c r="E72" s="46">
        <v>207.7</v>
      </c>
      <c r="F72" s="46">
        <v>207.7</v>
      </c>
      <c r="J72"/>
      <c r="K72"/>
      <c r="M72" s="2"/>
      <c r="N72" s="2"/>
    </row>
    <row r="73" spans="2:14" ht="12.75">
      <c r="B73" s="46">
        <v>340</v>
      </c>
      <c r="C73" s="46">
        <v>210.8</v>
      </c>
      <c r="D73" s="46">
        <v>210.8</v>
      </c>
      <c r="E73" s="46">
        <v>210.8</v>
      </c>
      <c r="F73" s="46">
        <v>210.8</v>
      </c>
      <c r="J73"/>
      <c r="K73"/>
      <c r="M73" s="2"/>
      <c r="N73" s="2"/>
    </row>
    <row r="74" spans="2:14" ht="12.75">
      <c r="B74" s="46">
        <v>345</v>
      </c>
      <c r="C74" s="46">
        <v>213.9</v>
      </c>
      <c r="D74" s="46">
        <v>213.9</v>
      </c>
      <c r="E74" s="46">
        <v>213.9</v>
      </c>
      <c r="F74" s="46">
        <v>213.9</v>
      </c>
      <c r="J74"/>
      <c r="K74"/>
      <c r="M74" s="2"/>
      <c r="N74" s="2"/>
    </row>
    <row r="75" spans="2:14" ht="12.75">
      <c r="B75" s="46">
        <v>350</v>
      </c>
      <c r="C75" s="46">
        <v>217</v>
      </c>
      <c r="D75" s="46">
        <v>217</v>
      </c>
      <c r="E75" s="46">
        <v>217</v>
      </c>
      <c r="F75" s="46">
        <v>217</v>
      </c>
      <c r="J75"/>
      <c r="K75"/>
      <c r="M75" s="2"/>
      <c r="N75" s="2"/>
    </row>
    <row r="76" spans="2:14" ht="12.75">
      <c r="B76" s="46">
        <v>355</v>
      </c>
      <c r="C76" s="46">
        <v>220.1</v>
      </c>
      <c r="D76" s="46">
        <v>220.1</v>
      </c>
      <c r="E76" s="46">
        <v>220.1</v>
      </c>
      <c r="F76" s="46">
        <v>220.1</v>
      </c>
      <c r="J76"/>
      <c r="K76"/>
      <c r="M76" s="2"/>
      <c r="N76" s="2"/>
    </row>
    <row r="77" spans="2:14" ht="12.75">
      <c r="B77" s="46">
        <v>360</v>
      </c>
      <c r="C77" s="46">
        <v>223.2</v>
      </c>
      <c r="D77" s="46">
        <v>223.2</v>
      </c>
      <c r="E77" s="46">
        <v>223.2</v>
      </c>
      <c r="F77" s="46">
        <v>223.2</v>
      </c>
      <c r="J77"/>
      <c r="K77"/>
      <c r="M77" s="2"/>
      <c r="N77" s="2"/>
    </row>
    <row r="78" spans="2:14" ht="12.75">
      <c r="B78" s="46">
        <v>365</v>
      </c>
      <c r="C78" s="46">
        <v>226.3</v>
      </c>
      <c r="D78" s="46">
        <v>226.3</v>
      </c>
      <c r="E78" s="46">
        <v>226.3</v>
      </c>
      <c r="F78" s="46">
        <v>226.3</v>
      </c>
      <c r="J78"/>
      <c r="K78"/>
      <c r="M78" s="2"/>
      <c r="N78" s="2"/>
    </row>
    <row r="79" spans="2:14" ht="12.75">
      <c r="B79" s="46">
        <v>370</v>
      </c>
      <c r="C79" s="46">
        <v>229.4</v>
      </c>
      <c r="D79" s="46">
        <v>229.4</v>
      </c>
      <c r="E79" s="46">
        <v>229.4</v>
      </c>
      <c r="F79" s="46">
        <v>229.4</v>
      </c>
      <c r="J79"/>
      <c r="K79"/>
      <c r="M79" s="2"/>
      <c r="N79" s="2"/>
    </row>
    <row r="80" spans="2:14" ht="12.75">
      <c r="B80" s="46">
        <v>375</v>
      </c>
      <c r="C80" s="46">
        <v>232.5</v>
      </c>
      <c r="D80" s="46">
        <v>232.5</v>
      </c>
      <c r="E80" s="46">
        <v>232.5</v>
      </c>
      <c r="F80" s="46">
        <v>232.5</v>
      </c>
      <c r="J80"/>
      <c r="K80"/>
      <c r="M80" s="2"/>
      <c r="N80" s="2"/>
    </row>
    <row r="81" spans="2:14" ht="12.75">
      <c r="B81" s="46">
        <v>380</v>
      </c>
      <c r="C81" s="46">
        <v>235.6</v>
      </c>
      <c r="D81" s="46">
        <v>235.6</v>
      </c>
      <c r="E81" s="46">
        <v>235.6</v>
      </c>
      <c r="F81" s="46">
        <v>235.6</v>
      </c>
      <c r="J81"/>
      <c r="K81"/>
      <c r="M81" s="2"/>
      <c r="N81" s="2"/>
    </row>
    <row r="82" spans="2:14" ht="12.75">
      <c r="B82" s="46">
        <v>385</v>
      </c>
      <c r="C82" s="46">
        <v>238.7</v>
      </c>
      <c r="D82" s="46">
        <v>238.7</v>
      </c>
      <c r="E82" s="46">
        <v>238.7</v>
      </c>
      <c r="F82" s="46">
        <v>238.7</v>
      </c>
      <c r="J82"/>
      <c r="K82"/>
      <c r="M82" s="2"/>
      <c r="N82" s="2"/>
    </row>
    <row r="83" spans="2:14" ht="12.75">
      <c r="B83" s="46">
        <v>390</v>
      </c>
      <c r="C83" s="46">
        <v>241.8</v>
      </c>
      <c r="D83" s="46">
        <v>241.8</v>
      </c>
      <c r="E83" s="46">
        <v>241.8</v>
      </c>
      <c r="F83" s="46">
        <v>241.8</v>
      </c>
      <c r="J83"/>
      <c r="K83"/>
      <c r="M83" s="2"/>
      <c r="N83" s="2"/>
    </row>
    <row r="84" spans="2:14" ht="12.75">
      <c r="B84" s="46">
        <v>395</v>
      </c>
      <c r="C84" s="46">
        <v>244.9</v>
      </c>
      <c r="D84" s="46">
        <v>244.9</v>
      </c>
      <c r="E84" s="46">
        <v>244.9</v>
      </c>
      <c r="F84" s="46">
        <v>244.9</v>
      </c>
      <c r="J84"/>
      <c r="K84"/>
      <c r="M84" s="2"/>
      <c r="N84" s="2"/>
    </row>
    <row r="85" spans="2:14" ht="12.75">
      <c r="B85" s="46">
        <v>400</v>
      </c>
      <c r="C85" s="46">
        <v>248</v>
      </c>
      <c r="D85" s="46">
        <v>248</v>
      </c>
      <c r="E85" s="46">
        <v>248</v>
      </c>
      <c r="F85" s="46">
        <v>248</v>
      </c>
      <c r="J85"/>
      <c r="K85"/>
      <c r="M85" s="2"/>
      <c r="N85" s="2"/>
    </row>
    <row r="86" spans="2:14" ht="12.75">
      <c r="B86" s="46">
        <v>405</v>
      </c>
      <c r="C86" s="46">
        <v>251.1</v>
      </c>
      <c r="D86" s="46">
        <v>251.1</v>
      </c>
      <c r="E86" s="46">
        <v>251.1</v>
      </c>
      <c r="F86" s="46">
        <v>251.1</v>
      </c>
      <c r="J86"/>
      <c r="K86"/>
      <c r="M86" s="2"/>
      <c r="N86" s="2"/>
    </row>
    <row r="87" spans="2:14" ht="12.75">
      <c r="B87" s="46">
        <v>410</v>
      </c>
      <c r="C87" s="46">
        <v>254.2</v>
      </c>
      <c r="D87" s="46">
        <v>254.2</v>
      </c>
      <c r="E87" s="46">
        <v>254.2</v>
      </c>
      <c r="F87" s="46">
        <v>254.2</v>
      </c>
      <c r="J87"/>
      <c r="K87"/>
      <c r="M87" s="2"/>
      <c r="N87" s="2"/>
    </row>
    <row r="88" spans="2:14" ht="12.75">
      <c r="B88" s="46">
        <v>415</v>
      </c>
      <c r="C88" s="46">
        <v>257.3</v>
      </c>
      <c r="D88" s="46">
        <v>257.3</v>
      </c>
      <c r="E88" s="46">
        <v>257.3</v>
      </c>
      <c r="F88" s="46">
        <v>257.3</v>
      </c>
      <c r="J88"/>
      <c r="K88"/>
      <c r="M88" s="2"/>
      <c r="N88" s="2"/>
    </row>
    <row r="89" spans="2:14" ht="12.75">
      <c r="B89" s="46">
        <v>420</v>
      </c>
      <c r="C89" s="46">
        <v>260.4</v>
      </c>
      <c r="D89" s="46">
        <v>260.4</v>
      </c>
      <c r="E89" s="46">
        <v>260.4</v>
      </c>
      <c r="F89" s="46">
        <v>260.4</v>
      </c>
      <c r="J89"/>
      <c r="K89"/>
      <c r="M89" s="2"/>
      <c r="N89" s="2"/>
    </row>
    <row r="90" spans="2:14" ht="12.75">
      <c r="B90" s="46">
        <v>425</v>
      </c>
      <c r="C90" s="46">
        <v>263.5</v>
      </c>
      <c r="D90" s="46">
        <v>263.5</v>
      </c>
      <c r="E90" s="46">
        <v>263.5</v>
      </c>
      <c r="F90" s="46">
        <v>263.5</v>
      </c>
      <c r="J90"/>
      <c r="K90"/>
      <c r="M90" s="2"/>
      <c r="N90" s="2"/>
    </row>
    <row r="91" spans="2:14" ht="12.75">
      <c r="B91" s="46">
        <v>430</v>
      </c>
      <c r="C91" s="46">
        <v>266.6</v>
      </c>
      <c r="D91" s="46">
        <v>266.6</v>
      </c>
      <c r="E91" s="46">
        <v>266.6</v>
      </c>
      <c r="F91" s="46">
        <v>266.6</v>
      </c>
      <c r="J91" s="98" t="s">
        <v>126</v>
      </c>
      <c r="K91"/>
      <c r="M91" s="2"/>
      <c r="N91" s="2"/>
    </row>
    <row r="92" spans="2:14" ht="12.75">
      <c r="B92" s="46">
        <v>435</v>
      </c>
      <c r="C92" s="46">
        <v>269.7</v>
      </c>
      <c r="D92" s="46">
        <v>269.7</v>
      </c>
      <c r="E92" s="46">
        <v>269.7</v>
      </c>
      <c r="F92" s="46">
        <v>269.7</v>
      </c>
      <c r="J92"/>
      <c r="K92"/>
      <c r="M92" s="2"/>
      <c r="N92" s="2"/>
    </row>
    <row r="93" spans="2:14" ht="12.75">
      <c r="B93" s="46">
        <v>440</v>
      </c>
      <c r="C93" s="46">
        <v>272.8</v>
      </c>
      <c r="D93" s="46">
        <v>272.8</v>
      </c>
      <c r="E93" s="46">
        <v>272.8</v>
      </c>
      <c r="F93" s="46">
        <v>272.8</v>
      </c>
      <c r="J93"/>
      <c r="K93"/>
      <c r="M93" s="2"/>
      <c r="N93" s="2"/>
    </row>
    <row r="94" spans="2:14" ht="12.75">
      <c r="B94" s="46">
        <v>445</v>
      </c>
      <c r="C94" s="46">
        <v>275.9</v>
      </c>
      <c r="D94" s="46">
        <v>275.9</v>
      </c>
      <c r="E94" s="46">
        <v>275.9</v>
      </c>
      <c r="F94" s="46">
        <v>275.9</v>
      </c>
      <c r="J94"/>
      <c r="K94"/>
      <c r="M94" s="2"/>
      <c r="N94" s="2"/>
    </row>
    <row r="95" spans="2:14" ht="12.75">
      <c r="B95" s="46">
        <v>450</v>
      </c>
      <c r="C95" s="46">
        <v>279</v>
      </c>
      <c r="D95" s="46">
        <v>279</v>
      </c>
      <c r="E95" s="46">
        <v>279</v>
      </c>
      <c r="F95" s="46">
        <v>279</v>
      </c>
      <c r="J95"/>
      <c r="K95"/>
      <c r="M95" s="2"/>
      <c r="N95" s="2"/>
    </row>
    <row r="96" spans="2:14" ht="12.75">
      <c r="B96" s="46">
        <v>455</v>
      </c>
      <c r="C96" s="46">
        <v>282.1</v>
      </c>
      <c r="D96" s="46">
        <v>282.1</v>
      </c>
      <c r="E96" s="46">
        <v>282.1</v>
      </c>
      <c r="F96" s="46">
        <v>282.1</v>
      </c>
      <c r="J96"/>
      <c r="K96"/>
      <c r="M96" s="2"/>
      <c r="N96" s="2"/>
    </row>
    <row r="97" spans="2:14" ht="12.75">
      <c r="B97" s="46">
        <v>460</v>
      </c>
      <c r="C97" s="46">
        <v>285.2</v>
      </c>
      <c r="D97" s="46">
        <v>285.2</v>
      </c>
      <c r="E97" s="46">
        <v>285.2</v>
      </c>
      <c r="F97" s="46">
        <v>285.2</v>
      </c>
      <c r="J97"/>
      <c r="K97"/>
      <c r="M97" s="2"/>
      <c r="N97" s="2"/>
    </row>
    <row r="98" spans="2:14" ht="12.75">
      <c r="B98" s="46">
        <v>465</v>
      </c>
      <c r="C98" s="46">
        <v>288.3</v>
      </c>
      <c r="D98" s="46">
        <v>288.3</v>
      </c>
      <c r="E98" s="46">
        <v>288.3</v>
      </c>
      <c r="F98" s="46">
        <v>288.3</v>
      </c>
      <c r="J98"/>
      <c r="K98"/>
      <c r="M98" s="2"/>
      <c r="N98" s="2"/>
    </row>
    <row r="99" spans="2:14" ht="12.75">
      <c r="B99" s="46">
        <v>470</v>
      </c>
      <c r="C99" s="46">
        <v>291.4</v>
      </c>
      <c r="D99" s="46">
        <v>291.4</v>
      </c>
      <c r="E99" s="46">
        <v>291.4</v>
      </c>
      <c r="F99" s="46">
        <v>291.4</v>
      </c>
      <c r="J99"/>
      <c r="K99"/>
      <c r="M99" s="2"/>
      <c r="N99" s="2"/>
    </row>
    <row r="100" spans="2:14" ht="12.75">
      <c r="B100" s="46">
        <v>475</v>
      </c>
      <c r="C100" s="46">
        <v>294.5</v>
      </c>
      <c r="D100" s="46">
        <v>294.5</v>
      </c>
      <c r="E100" s="46">
        <v>294.5</v>
      </c>
      <c r="F100" s="46">
        <v>294.5</v>
      </c>
      <c r="J100"/>
      <c r="K100"/>
      <c r="M100" s="2"/>
      <c r="N100" s="2"/>
    </row>
    <row r="101" spans="2:14" ht="12.75">
      <c r="B101" s="46">
        <v>480</v>
      </c>
      <c r="C101" s="46">
        <v>297.6</v>
      </c>
      <c r="D101" s="46">
        <v>297.6</v>
      </c>
      <c r="E101" s="46">
        <v>297.6</v>
      </c>
      <c r="F101" s="46">
        <v>297.6</v>
      </c>
      <c r="J101"/>
      <c r="K101"/>
      <c r="M101" s="2"/>
      <c r="N101" s="2"/>
    </row>
    <row r="102" spans="2:14" ht="12.75">
      <c r="B102" s="46">
        <v>485</v>
      </c>
      <c r="C102" s="46">
        <v>300.7</v>
      </c>
      <c r="D102" s="46">
        <v>300.7</v>
      </c>
      <c r="E102" s="46">
        <v>300.7</v>
      </c>
      <c r="F102" s="46">
        <v>300.7</v>
      </c>
      <c r="J102"/>
      <c r="K102"/>
      <c r="M102" s="2"/>
      <c r="N102" s="2"/>
    </row>
    <row r="103" spans="2:14" ht="12.75">
      <c r="B103" s="46">
        <v>490</v>
      </c>
      <c r="C103" s="46">
        <v>303.8</v>
      </c>
      <c r="D103" s="46">
        <v>303.8</v>
      </c>
      <c r="E103" s="46">
        <v>303.8</v>
      </c>
      <c r="F103" s="46">
        <v>303.8</v>
      </c>
      <c r="J103"/>
      <c r="K103"/>
      <c r="M103" s="2"/>
      <c r="N103" s="2"/>
    </row>
    <row r="104" spans="2:14" ht="12.75">
      <c r="B104" s="46">
        <v>495</v>
      </c>
      <c r="C104" s="46">
        <v>306.9</v>
      </c>
      <c r="D104" s="46">
        <v>306.9</v>
      </c>
      <c r="E104" s="46">
        <v>306.9</v>
      </c>
      <c r="F104" s="46">
        <v>306.9</v>
      </c>
      <c r="J104"/>
      <c r="K104"/>
      <c r="M104" s="2"/>
      <c r="N104" s="2"/>
    </row>
    <row r="105" spans="2:14" ht="12.75">
      <c r="B105" s="46">
        <v>500</v>
      </c>
      <c r="C105" s="46">
        <v>310</v>
      </c>
      <c r="D105" s="46">
        <v>310</v>
      </c>
      <c r="E105" s="46">
        <v>310</v>
      </c>
      <c r="F105" s="46">
        <v>310</v>
      </c>
      <c r="J105"/>
      <c r="K105"/>
      <c r="M105" s="2"/>
      <c r="N105" s="2"/>
    </row>
    <row r="106" spans="2:14" ht="12.75">
      <c r="B106" s="46">
        <v>505</v>
      </c>
      <c r="C106" s="46">
        <v>313.1</v>
      </c>
      <c r="D106" s="46">
        <v>313.1</v>
      </c>
      <c r="E106" s="46">
        <v>313.1</v>
      </c>
      <c r="F106" s="46">
        <v>313.1</v>
      </c>
      <c r="J106"/>
      <c r="K106"/>
      <c r="M106" s="2"/>
      <c r="N106" s="2"/>
    </row>
    <row r="107" spans="2:14" ht="12.75">
      <c r="B107" s="46">
        <v>510</v>
      </c>
      <c r="C107" s="46">
        <v>316.2</v>
      </c>
      <c r="D107" s="46">
        <v>316.2</v>
      </c>
      <c r="E107" s="46">
        <v>316.2</v>
      </c>
      <c r="F107" s="46">
        <v>316.2</v>
      </c>
      <c r="J107"/>
      <c r="K107"/>
      <c r="M107" s="2"/>
      <c r="N107" s="2"/>
    </row>
    <row r="108" spans="2:14" ht="12.75">
      <c r="B108" s="46">
        <v>515</v>
      </c>
      <c r="C108" s="46">
        <v>319.3</v>
      </c>
      <c r="D108" s="46">
        <v>319.3</v>
      </c>
      <c r="E108" s="46">
        <v>319.3</v>
      </c>
      <c r="F108" s="46">
        <v>319.3</v>
      </c>
      <c r="J108"/>
      <c r="K108"/>
      <c r="M108" s="2"/>
      <c r="N108" s="2"/>
    </row>
    <row r="109" spans="2:14" ht="12.75">
      <c r="B109" s="46">
        <v>520</v>
      </c>
      <c r="C109" s="46">
        <v>322.4</v>
      </c>
      <c r="D109" s="46">
        <v>322.4</v>
      </c>
      <c r="E109" s="46">
        <v>322.4</v>
      </c>
      <c r="F109" s="46">
        <v>322.4</v>
      </c>
      <c r="J109"/>
      <c r="K109"/>
      <c r="M109" s="2"/>
      <c r="N109" s="2"/>
    </row>
    <row r="110" spans="2:14" ht="12.75">
      <c r="B110" s="46">
        <v>525</v>
      </c>
      <c r="C110" s="46">
        <v>324.65999999999997</v>
      </c>
      <c r="D110" s="46">
        <v>324.65999999999997</v>
      </c>
      <c r="E110" s="46">
        <v>325.5</v>
      </c>
      <c r="F110" s="46">
        <v>325.5</v>
      </c>
      <c r="J110"/>
      <c r="K110"/>
      <c r="M110" s="2"/>
      <c r="N110" s="2"/>
    </row>
    <row r="111" spans="2:14" ht="12.75">
      <c r="B111" s="46">
        <v>530</v>
      </c>
      <c r="C111" s="46">
        <v>322.76</v>
      </c>
      <c r="D111" s="46">
        <v>322.76</v>
      </c>
      <c r="E111" s="46">
        <v>328.6</v>
      </c>
      <c r="F111" s="46">
        <v>328.6</v>
      </c>
      <c r="J111"/>
      <c r="K111"/>
      <c r="M111" s="2"/>
      <c r="N111" s="2"/>
    </row>
    <row r="112" spans="2:14" ht="12.75">
      <c r="B112" s="46">
        <v>535</v>
      </c>
      <c r="C112" s="46">
        <v>320.85999999999996</v>
      </c>
      <c r="D112" s="46">
        <v>320.85999999999996</v>
      </c>
      <c r="E112" s="46">
        <v>331.7</v>
      </c>
      <c r="F112" s="46">
        <v>331.7</v>
      </c>
      <c r="J112"/>
      <c r="K112"/>
      <c r="M112" s="2"/>
      <c r="N112" s="2"/>
    </row>
    <row r="113" spans="2:14" ht="12.75">
      <c r="B113" s="46">
        <v>540</v>
      </c>
      <c r="C113" s="46">
        <v>318.96</v>
      </c>
      <c r="D113" s="46">
        <v>318.96</v>
      </c>
      <c r="E113" s="46">
        <v>334.8</v>
      </c>
      <c r="F113" s="46">
        <v>334.8</v>
      </c>
      <c r="J113"/>
      <c r="K113"/>
      <c r="M113" s="2"/>
      <c r="N113" s="2"/>
    </row>
    <row r="114" spans="2:14" ht="12.75">
      <c r="B114" s="46">
        <v>545</v>
      </c>
      <c r="C114" s="46">
        <v>317.05999999999995</v>
      </c>
      <c r="D114" s="46">
        <v>317.05999999999995</v>
      </c>
      <c r="E114" s="46">
        <v>337.9</v>
      </c>
      <c r="F114" s="46">
        <v>337.9</v>
      </c>
      <c r="J114"/>
      <c r="K114"/>
      <c r="M114" s="2"/>
      <c r="N114" s="2"/>
    </row>
    <row r="115" spans="2:14" ht="12.75">
      <c r="B115" s="46">
        <v>550</v>
      </c>
      <c r="C115" s="46">
        <v>315.15999999999997</v>
      </c>
      <c r="D115" s="46">
        <v>315.15999999999997</v>
      </c>
      <c r="E115" s="46">
        <v>341</v>
      </c>
      <c r="F115" s="46">
        <v>341</v>
      </c>
      <c r="J115"/>
      <c r="K115"/>
      <c r="M115" s="2"/>
      <c r="N115" s="2"/>
    </row>
    <row r="116" spans="2:14" ht="12.75">
      <c r="B116" s="46">
        <v>555</v>
      </c>
      <c r="C116" s="46">
        <v>313.26</v>
      </c>
      <c r="D116" s="46">
        <v>313.26</v>
      </c>
      <c r="E116" s="46">
        <v>344.1</v>
      </c>
      <c r="F116" s="46">
        <v>344.1</v>
      </c>
      <c r="J116"/>
      <c r="K116"/>
      <c r="M116" s="2"/>
      <c r="N116" s="2"/>
    </row>
    <row r="117" spans="2:14" ht="12.75">
      <c r="B117" s="46">
        <v>560</v>
      </c>
      <c r="C117" s="46">
        <v>311.35999999999996</v>
      </c>
      <c r="D117" s="46">
        <v>311.35999999999996</v>
      </c>
      <c r="E117" s="46">
        <v>347.2</v>
      </c>
      <c r="F117" s="46">
        <v>347.2</v>
      </c>
      <c r="J117"/>
      <c r="K117"/>
      <c r="M117" s="2"/>
      <c r="N117" s="2"/>
    </row>
    <row r="118" spans="2:14" ht="12.75">
      <c r="B118" s="46">
        <v>565</v>
      </c>
      <c r="C118" s="46">
        <v>309.46</v>
      </c>
      <c r="D118" s="46">
        <v>309.46</v>
      </c>
      <c r="E118" s="46">
        <v>350.3</v>
      </c>
      <c r="F118" s="46">
        <v>350.3</v>
      </c>
      <c r="J118"/>
      <c r="K118"/>
      <c r="M118" s="2"/>
      <c r="N118" s="2"/>
    </row>
    <row r="119" spans="2:14" ht="12.75">
      <c r="B119" s="46">
        <v>570</v>
      </c>
      <c r="C119" s="46">
        <v>308.14292866227305</v>
      </c>
      <c r="D119" s="46">
        <v>307.55999999999995</v>
      </c>
      <c r="E119" s="46">
        <v>353.9829286622731</v>
      </c>
      <c r="F119" s="46">
        <v>353.4</v>
      </c>
      <c r="J119"/>
      <c r="K119"/>
      <c r="M119" s="2"/>
      <c r="N119" s="2"/>
    </row>
    <row r="120" spans="2:14" ht="12.75">
      <c r="B120" s="46">
        <v>575</v>
      </c>
      <c r="C120" s="46">
        <v>307.21124869927155</v>
      </c>
      <c r="D120" s="46">
        <v>305.65999999999997</v>
      </c>
      <c r="E120" s="46">
        <v>358.0512486992716</v>
      </c>
      <c r="F120" s="46">
        <v>356.5</v>
      </c>
      <c r="J120"/>
      <c r="K120"/>
      <c r="M120" s="2"/>
      <c r="N120" s="2"/>
    </row>
    <row r="121" spans="2:14" ht="12.75">
      <c r="B121" s="46">
        <v>580</v>
      </c>
      <c r="C121" s="46">
        <v>306.2795687362701</v>
      </c>
      <c r="D121" s="46">
        <v>303.76</v>
      </c>
      <c r="E121" s="46">
        <v>362.11956873627014</v>
      </c>
      <c r="F121" s="46">
        <v>359.6</v>
      </c>
      <c r="J121"/>
      <c r="K121"/>
      <c r="M121" s="2"/>
      <c r="N121" s="2"/>
    </row>
    <row r="122" spans="2:14" ht="12.75">
      <c r="B122" s="46">
        <v>585</v>
      </c>
      <c r="C122" s="46">
        <v>305.34788877326855</v>
      </c>
      <c r="D122" s="46">
        <v>301.85999999999996</v>
      </c>
      <c r="E122" s="46">
        <v>366.1878887732686</v>
      </c>
      <c r="F122" s="46">
        <v>362.7</v>
      </c>
      <c r="J122"/>
      <c r="K122"/>
      <c r="M122" s="2"/>
      <c r="N122" s="2"/>
    </row>
    <row r="123" spans="2:14" ht="12.75">
      <c r="B123" s="46">
        <v>590</v>
      </c>
      <c r="C123" s="46">
        <v>304.41620881026705</v>
      </c>
      <c r="D123" s="46">
        <v>299.96</v>
      </c>
      <c r="E123" s="46">
        <v>370.2562088102671</v>
      </c>
      <c r="F123" s="46">
        <v>365.8</v>
      </c>
      <c r="J123"/>
      <c r="K123"/>
      <c r="M123" s="2"/>
      <c r="N123" s="2"/>
    </row>
    <row r="124" spans="2:14" ht="12.75">
      <c r="B124" s="46">
        <v>595</v>
      </c>
      <c r="C124" s="46">
        <v>303.48452884726555</v>
      </c>
      <c r="D124" s="46">
        <v>298.05999999999995</v>
      </c>
      <c r="E124" s="46">
        <v>374.3245288472656</v>
      </c>
      <c r="F124" s="46">
        <v>368.9</v>
      </c>
      <c r="J124"/>
      <c r="K124"/>
      <c r="M124" s="2"/>
      <c r="N124" s="2"/>
    </row>
    <row r="125" spans="2:14" ht="12.75">
      <c r="B125" s="46">
        <v>600</v>
      </c>
      <c r="C125" s="46">
        <v>302.55284888426405</v>
      </c>
      <c r="D125" s="46">
        <v>296.15999999999997</v>
      </c>
      <c r="E125" s="46">
        <v>378.3928488842641</v>
      </c>
      <c r="F125" s="46">
        <v>372</v>
      </c>
      <c r="J125"/>
      <c r="K125"/>
      <c r="M125" s="2"/>
      <c r="N125" s="2"/>
    </row>
    <row r="126" spans="2:14" ht="12.75">
      <c r="B126" s="46">
        <v>605</v>
      </c>
      <c r="C126" s="46">
        <v>301.62116892126255</v>
      </c>
      <c r="D126" s="46">
        <v>294.26</v>
      </c>
      <c r="E126" s="46">
        <v>382.4611689212626</v>
      </c>
      <c r="F126" s="46">
        <v>375.1</v>
      </c>
      <c r="J126"/>
      <c r="K126"/>
      <c r="M126" s="2"/>
      <c r="N126" s="2"/>
    </row>
    <row r="127" spans="2:14" ht="12.75">
      <c r="B127" s="46">
        <v>610</v>
      </c>
      <c r="C127" s="46">
        <v>300.68948895826105</v>
      </c>
      <c r="D127" s="46">
        <v>292.35999999999996</v>
      </c>
      <c r="E127" s="46">
        <v>386.5294889582611</v>
      </c>
      <c r="F127" s="46">
        <v>378.2</v>
      </c>
      <c r="J127"/>
      <c r="K127"/>
      <c r="M127" s="2"/>
      <c r="N127" s="2"/>
    </row>
    <row r="128" spans="2:14" ht="12.75">
      <c r="B128" s="46">
        <v>615</v>
      </c>
      <c r="C128" s="46">
        <v>299.75780899525955</v>
      </c>
      <c r="D128" s="46">
        <v>290.46</v>
      </c>
      <c r="E128" s="46">
        <v>390.5978089952596</v>
      </c>
      <c r="F128" s="46">
        <v>381.3</v>
      </c>
      <c r="J128"/>
      <c r="K128"/>
      <c r="M128" s="2"/>
      <c r="N128" s="2"/>
    </row>
    <row r="129" spans="2:14" ht="12.75">
      <c r="B129" s="46">
        <v>620</v>
      </c>
      <c r="C129" s="46">
        <v>298.826129032258</v>
      </c>
      <c r="D129" s="46">
        <v>288.55999999999995</v>
      </c>
      <c r="E129" s="46">
        <v>394.666129032258</v>
      </c>
      <c r="F129" s="46">
        <v>384.4</v>
      </c>
      <c r="J129"/>
      <c r="K129"/>
      <c r="M129" s="2"/>
      <c r="N129" s="2"/>
    </row>
    <row r="130" spans="2:14" ht="12.75">
      <c r="B130" s="46">
        <v>625</v>
      </c>
      <c r="C130" s="46">
        <v>297.89444906925655</v>
      </c>
      <c r="D130" s="46">
        <v>286.65999999999997</v>
      </c>
      <c r="E130" s="46">
        <v>398.7344490692566</v>
      </c>
      <c r="F130" s="46">
        <v>387.5</v>
      </c>
      <c r="J130"/>
      <c r="K130"/>
      <c r="M130" s="2"/>
      <c r="N130" s="2"/>
    </row>
    <row r="131" spans="2:14" ht="12.75">
      <c r="B131" s="46">
        <v>630</v>
      </c>
      <c r="C131" s="46">
        <v>296.96276910625505</v>
      </c>
      <c r="D131" s="46">
        <v>284.76</v>
      </c>
      <c r="E131" s="46">
        <v>402.8027691062551</v>
      </c>
      <c r="F131" s="46">
        <v>390.6</v>
      </c>
      <c r="J131"/>
      <c r="K131"/>
      <c r="M131" s="2"/>
      <c r="N131" s="2"/>
    </row>
    <row r="132" spans="2:14" ht="12.75">
      <c r="B132" s="46">
        <v>635</v>
      </c>
      <c r="C132" s="46">
        <v>296.0310891432535</v>
      </c>
      <c r="D132" s="46">
        <v>282.85999999999996</v>
      </c>
      <c r="E132" s="46">
        <v>406.8710891432535</v>
      </c>
      <c r="F132" s="46">
        <v>393.7</v>
      </c>
      <c r="J132"/>
      <c r="K132"/>
      <c r="M132" s="2"/>
      <c r="N132" s="2"/>
    </row>
    <row r="133" spans="2:14" ht="12.75">
      <c r="B133" s="46">
        <v>640</v>
      </c>
      <c r="C133" s="46">
        <v>295.09940918025205</v>
      </c>
      <c r="D133" s="46">
        <v>280.96</v>
      </c>
      <c r="E133" s="46">
        <v>410.9394091802521</v>
      </c>
      <c r="F133" s="46">
        <v>396.8</v>
      </c>
      <c r="J133"/>
      <c r="K133"/>
      <c r="M133" s="2"/>
      <c r="N133" s="2"/>
    </row>
    <row r="134" spans="2:14" ht="12.75">
      <c r="B134" s="46">
        <v>645</v>
      </c>
      <c r="C134" s="46">
        <v>294.1677292172505</v>
      </c>
      <c r="D134" s="46">
        <v>279.05999999999995</v>
      </c>
      <c r="E134" s="46">
        <v>415.0077292172505</v>
      </c>
      <c r="F134" s="46">
        <v>399.9</v>
      </c>
      <c r="J134"/>
      <c r="K134"/>
      <c r="M134" s="2"/>
      <c r="N134" s="2"/>
    </row>
    <row r="135" spans="2:14" ht="12.75">
      <c r="B135" s="46">
        <v>650</v>
      </c>
      <c r="C135" s="46">
        <v>293.236049254249</v>
      </c>
      <c r="D135" s="46">
        <v>277.15999999999997</v>
      </c>
      <c r="E135" s="46">
        <v>419.076049254249</v>
      </c>
      <c r="F135" s="46">
        <v>403</v>
      </c>
      <c r="J135"/>
      <c r="K135"/>
      <c r="M135" s="2"/>
      <c r="N135" s="2"/>
    </row>
    <row r="136" spans="2:14" ht="12.75">
      <c r="B136" s="46">
        <v>655</v>
      </c>
      <c r="C136" s="46">
        <v>292.30436929124755</v>
      </c>
      <c r="D136" s="46">
        <v>275.26</v>
      </c>
      <c r="E136" s="46">
        <v>423.1443692912476</v>
      </c>
      <c r="F136" s="46">
        <v>406.1</v>
      </c>
      <c r="J136"/>
      <c r="K136"/>
      <c r="M136" s="2"/>
      <c r="N136" s="2"/>
    </row>
    <row r="137" spans="2:14" ht="12.75">
      <c r="B137" s="46">
        <v>660</v>
      </c>
      <c r="C137" s="46">
        <v>291.372689328246</v>
      </c>
      <c r="D137" s="46">
        <v>273.35999999999996</v>
      </c>
      <c r="E137" s="46">
        <v>427.21268932824603</v>
      </c>
      <c r="F137" s="46">
        <v>409.2</v>
      </c>
      <c r="J137"/>
      <c r="K137"/>
      <c r="M137" s="2"/>
      <c r="N137" s="2"/>
    </row>
    <row r="138" spans="2:14" ht="12.75">
      <c r="B138" s="46">
        <v>665</v>
      </c>
      <c r="C138" s="46">
        <v>290.44100936524444</v>
      </c>
      <c r="D138" s="46">
        <v>271.4599999999999</v>
      </c>
      <c r="E138" s="46">
        <v>431.28100936524453</v>
      </c>
      <c r="F138" s="46">
        <v>412.3</v>
      </c>
      <c r="J138"/>
      <c r="K138"/>
      <c r="M138" s="2"/>
      <c r="N138" s="2"/>
    </row>
    <row r="139" spans="2:14" ht="12.75">
      <c r="B139" s="46">
        <v>670</v>
      </c>
      <c r="C139" s="46">
        <v>289.509329402243</v>
      </c>
      <c r="D139" s="46">
        <v>269.55999999999995</v>
      </c>
      <c r="E139" s="46">
        <v>435.34932940224303</v>
      </c>
      <c r="F139" s="46">
        <v>415.4</v>
      </c>
      <c r="J139"/>
      <c r="K139"/>
      <c r="M139" s="2"/>
      <c r="N139" s="2"/>
    </row>
    <row r="140" spans="2:14" ht="12.75">
      <c r="B140" s="46">
        <v>675</v>
      </c>
      <c r="C140" s="46">
        <v>288.5776494392415</v>
      </c>
      <c r="D140" s="46">
        <v>267.65999999999997</v>
      </c>
      <c r="E140" s="46">
        <v>439.41764943924153</v>
      </c>
      <c r="F140" s="46">
        <v>418.5</v>
      </c>
      <c r="J140"/>
      <c r="K140"/>
      <c r="M140" s="2"/>
      <c r="N140" s="2"/>
    </row>
    <row r="141" spans="2:14" ht="12.75">
      <c r="B141" s="46">
        <v>680</v>
      </c>
      <c r="C141" s="46">
        <v>287.64596947624</v>
      </c>
      <c r="D141" s="46">
        <v>265.76</v>
      </c>
      <c r="E141" s="46">
        <v>443.48596947624003</v>
      </c>
      <c r="F141" s="46">
        <v>421.6</v>
      </c>
      <c r="J141"/>
      <c r="K141"/>
      <c r="M141" s="2"/>
      <c r="N141" s="2"/>
    </row>
    <row r="142" spans="2:14" ht="12.75">
      <c r="B142" s="46">
        <v>685</v>
      </c>
      <c r="C142" s="46">
        <v>286.7142895132385</v>
      </c>
      <c r="D142" s="46">
        <v>263.85999999999996</v>
      </c>
      <c r="E142" s="46">
        <v>447.55428951323853</v>
      </c>
      <c r="F142" s="46">
        <v>424.7</v>
      </c>
      <c r="J142"/>
      <c r="K142"/>
      <c r="M142" s="2"/>
      <c r="N142" s="2"/>
    </row>
    <row r="143" spans="2:14" ht="12.75">
      <c r="B143" s="46">
        <v>690</v>
      </c>
      <c r="C143" s="46">
        <v>285.782609550237</v>
      </c>
      <c r="D143" s="46">
        <v>261.96</v>
      </c>
      <c r="E143" s="46">
        <v>451.62260955023703</v>
      </c>
      <c r="F143" s="46">
        <v>427.8</v>
      </c>
      <c r="J143"/>
      <c r="K143"/>
      <c r="M143" s="2"/>
      <c r="N143" s="2"/>
    </row>
    <row r="144" spans="2:14" ht="12.75">
      <c r="B144" s="46">
        <v>695</v>
      </c>
      <c r="C144" s="46">
        <v>284.85092958723544</v>
      </c>
      <c r="D144" s="46">
        <v>260.05999999999995</v>
      </c>
      <c r="E144" s="46">
        <v>455.6909295872355</v>
      </c>
      <c r="F144" s="46">
        <v>430.9</v>
      </c>
      <c r="J144"/>
      <c r="K144"/>
      <c r="M144" s="2"/>
      <c r="N144" s="2"/>
    </row>
    <row r="145" spans="2:14" ht="12.75">
      <c r="B145" s="46">
        <v>700</v>
      </c>
      <c r="C145" s="46">
        <v>283.919249624234</v>
      </c>
      <c r="D145" s="46">
        <v>258.15999999999997</v>
      </c>
      <c r="E145" s="46">
        <v>459.75924962423403</v>
      </c>
      <c r="F145" s="46">
        <v>434</v>
      </c>
      <c r="J145"/>
      <c r="K145"/>
      <c r="M145" s="2"/>
      <c r="N145" s="2"/>
    </row>
    <row r="146" spans="2:14" ht="12.75">
      <c r="B146" s="46">
        <v>705</v>
      </c>
      <c r="C146" s="46">
        <v>282.9875696612325</v>
      </c>
      <c r="D146" s="46">
        <v>256.26</v>
      </c>
      <c r="E146" s="46">
        <v>463.82756966123253</v>
      </c>
      <c r="F146" s="46">
        <v>437.1</v>
      </c>
      <c r="J146"/>
      <c r="K146"/>
      <c r="M146" s="2"/>
      <c r="N146" s="2"/>
    </row>
    <row r="147" spans="2:14" ht="12.75">
      <c r="B147" s="46">
        <v>710</v>
      </c>
      <c r="C147" s="46">
        <v>282.055889698231</v>
      </c>
      <c r="D147" s="46">
        <v>254.35999999999996</v>
      </c>
      <c r="E147" s="46">
        <v>467.89588969823103</v>
      </c>
      <c r="F147" s="46">
        <v>440.2</v>
      </c>
      <c r="J147"/>
      <c r="K147"/>
      <c r="M147" s="2"/>
      <c r="N147" s="2"/>
    </row>
    <row r="148" spans="2:14" ht="12.75">
      <c r="B148" s="46">
        <v>715</v>
      </c>
      <c r="C148" s="46">
        <v>281.1242097352295</v>
      </c>
      <c r="D148" s="46">
        <v>252.45999999999998</v>
      </c>
      <c r="E148" s="46">
        <v>471.96420973522953</v>
      </c>
      <c r="F148" s="46">
        <v>443.3</v>
      </c>
      <c r="J148"/>
      <c r="K148"/>
      <c r="M148" s="2"/>
      <c r="N148" s="2"/>
    </row>
    <row r="149" spans="2:14" ht="12.75">
      <c r="B149" s="46">
        <v>720</v>
      </c>
      <c r="C149" s="46">
        <v>280.19252977222794</v>
      </c>
      <c r="D149" s="46">
        <v>250.55999999999995</v>
      </c>
      <c r="E149" s="46">
        <v>476.032529772228</v>
      </c>
      <c r="F149" s="46">
        <v>446.4</v>
      </c>
      <c r="J149"/>
      <c r="K149"/>
      <c r="M149" s="2"/>
      <c r="N149" s="2"/>
    </row>
    <row r="150" spans="2:14" ht="12.75">
      <c r="B150" s="46">
        <v>725</v>
      </c>
      <c r="C150" s="46">
        <v>279.2608498092265</v>
      </c>
      <c r="D150" s="46">
        <v>248.65999999999997</v>
      </c>
      <c r="E150" s="46">
        <v>480.10084980922653</v>
      </c>
      <c r="F150" s="46">
        <v>449.5</v>
      </c>
      <c r="J150"/>
      <c r="K150"/>
      <c r="M150" s="2"/>
      <c r="N150" s="2"/>
    </row>
    <row r="151" spans="2:14" ht="12.75">
      <c r="B151" s="46">
        <v>730</v>
      </c>
      <c r="C151" s="46">
        <v>278.329169846225</v>
      </c>
      <c r="D151" s="46">
        <v>246.76</v>
      </c>
      <c r="E151" s="46">
        <v>484.16916984622503</v>
      </c>
      <c r="F151" s="46">
        <v>452.6</v>
      </c>
      <c r="J151"/>
      <c r="K151"/>
      <c r="M151" s="2"/>
      <c r="N151" s="2"/>
    </row>
    <row r="152" spans="2:14" ht="12.75">
      <c r="B152" s="46">
        <v>735</v>
      </c>
      <c r="C152" s="46">
        <v>277.39748988322344</v>
      </c>
      <c r="D152" s="46">
        <v>244.85999999999996</v>
      </c>
      <c r="E152" s="46">
        <v>488.2374898832235</v>
      </c>
      <c r="F152" s="46">
        <v>455.7</v>
      </c>
      <c r="J152"/>
      <c r="K152"/>
      <c r="M152" s="2"/>
      <c r="N152" s="2"/>
    </row>
    <row r="153" spans="2:14" ht="12.75">
      <c r="B153" s="46">
        <v>740</v>
      </c>
      <c r="C153" s="46">
        <v>276.465809920222</v>
      </c>
      <c r="D153" s="46">
        <v>242.95999999999998</v>
      </c>
      <c r="E153" s="46">
        <v>492.30580992022203</v>
      </c>
      <c r="F153" s="46">
        <v>458.8</v>
      </c>
      <c r="J153"/>
      <c r="K153"/>
      <c r="M153" s="2"/>
      <c r="N153" s="2"/>
    </row>
    <row r="154" spans="2:14" ht="12.75">
      <c r="B154" s="46">
        <v>745</v>
      </c>
      <c r="C154" s="46">
        <v>275.53412995722044</v>
      </c>
      <c r="D154" s="46">
        <v>241.05999999999995</v>
      </c>
      <c r="E154" s="46">
        <v>496.3741299572205</v>
      </c>
      <c r="F154" s="46">
        <v>461.9</v>
      </c>
      <c r="J154"/>
      <c r="K154"/>
      <c r="M154" s="2"/>
      <c r="N154" s="2"/>
    </row>
    <row r="155" spans="2:14" ht="12.75">
      <c r="B155" s="46">
        <v>750</v>
      </c>
      <c r="C155" s="46">
        <v>274.60244999421894</v>
      </c>
      <c r="D155" s="46">
        <v>239.15999999999997</v>
      </c>
      <c r="E155" s="46">
        <v>500.442449994219</v>
      </c>
      <c r="F155" s="46">
        <v>465</v>
      </c>
      <c r="J155"/>
      <c r="K155"/>
      <c r="M155" s="2"/>
      <c r="N155" s="2"/>
    </row>
    <row r="156" spans="2:14" ht="12.75">
      <c r="B156" s="46">
        <v>755</v>
      </c>
      <c r="C156" s="46">
        <v>273.6707700312175</v>
      </c>
      <c r="D156" s="46">
        <v>237.26</v>
      </c>
      <c r="E156" s="46">
        <v>504.51077003121753</v>
      </c>
      <c r="F156" s="46">
        <v>468.1</v>
      </c>
      <c r="J156"/>
      <c r="K156"/>
      <c r="M156" s="2"/>
      <c r="N156" s="2"/>
    </row>
    <row r="157" spans="2:14" ht="12.75">
      <c r="B157" s="46">
        <v>760</v>
      </c>
      <c r="C157" s="46">
        <v>272.73909006821594</v>
      </c>
      <c r="D157" s="46">
        <v>235.35999999999996</v>
      </c>
      <c r="E157" s="46">
        <v>508.579090068216</v>
      </c>
      <c r="F157" s="46">
        <v>471.2</v>
      </c>
      <c r="J157"/>
      <c r="K157"/>
      <c r="M157" s="2"/>
      <c r="N157" s="2"/>
    </row>
    <row r="158" spans="2:14" ht="12.75">
      <c r="B158" s="46">
        <v>765</v>
      </c>
      <c r="C158" s="46">
        <v>271.80741010521444</v>
      </c>
      <c r="D158" s="46">
        <v>233.45999999999998</v>
      </c>
      <c r="E158" s="46">
        <v>512.6474101052145</v>
      </c>
      <c r="F158" s="46">
        <v>474.3</v>
      </c>
      <c r="J158"/>
      <c r="K158"/>
      <c r="M158" s="2"/>
      <c r="N158" s="2"/>
    </row>
    <row r="159" spans="2:14" ht="12.75">
      <c r="B159" s="46">
        <v>770</v>
      </c>
      <c r="C159" s="46">
        <v>270.87573014221294</v>
      </c>
      <c r="D159" s="46">
        <v>231.55999999999995</v>
      </c>
      <c r="E159" s="46">
        <v>516.7157301422129</v>
      </c>
      <c r="F159" s="46">
        <v>477.4</v>
      </c>
      <c r="J159"/>
      <c r="K159"/>
      <c r="M159" s="2"/>
      <c r="N159" s="2"/>
    </row>
    <row r="160" spans="2:14" ht="12.75">
      <c r="B160" s="46">
        <v>775</v>
      </c>
      <c r="C160" s="46">
        <v>269.94405017921144</v>
      </c>
      <c r="D160" s="46">
        <v>229.65999999999997</v>
      </c>
      <c r="E160" s="46">
        <v>520.7840501792115</v>
      </c>
      <c r="F160" s="46">
        <v>480.5</v>
      </c>
      <c r="J160"/>
      <c r="K160"/>
      <c r="M160" s="2"/>
      <c r="N160" s="2"/>
    </row>
    <row r="161" spans="2:14" ht="12.75">
      <c r="B161" s="46">
        <v>780</v>
      </c>
      <c r="C161" s="46">
        <v>269.01237021620994</v>
      </c>
      <c r="D161" s="46">
        <v>227.76</v>
      </c>
      <c r="E161" s="46">
        <v>524.85237021621</v>
      </c>
      <c r="F161" s="46">
        <v>483.6</v>
      </c>
      <c r="J161"/>
      <c r="K161"/>
      <c r="M161" s="2"/>
      <c r="N161" s="2"/>
    </row>
    <row r="162" spans="2:14" ht="12.75">
      <c r="B162" s="46">
        <v>785</v>
      </c>
      <c r="C162" s="46">
        <v>268.08069025320845</v>
      </c>
      <c r="D162" s="46">
        <v>225.85999999999996</v>
      </c>
      <c r="E162" s="46">
        <v>528.9206902532085</v>
      </c>
      <c r="F162" s="46">
        <v>486.7</v>
      </c>
      <c r="J162"/>
      <c r="K162"/>
      <c r="M162" s="2"/>
      <c r="N162" s="2"/>
    </row>
    <row r="163" spans="2:14" ht="12.75">
      <c r="B163" s="46">
        <v>790</v>
      </c>
      <c r="C163" s="46">
        <v>267.14901029020695</v>
      </c>
      <c r="D163" s="46">
        <v>223.95999999999998</v>
      </c>
      <c r="E163" s="46">
        <v>532.989010290207</v>
      </c>
      <c r="F163" s="46">
        <v>489.8</v>
      </c>
      <c r="J163"/>
      <c r="K163"/>
      <c r="M163" s="2"/>
      <c r="N163" s="2"/>
    </row>
    <row r="164" spans="2:14" ht="12.75">
      <c r="B164" s="46">
        <v>795</v>
      </c>
      <c r="C164" s="46">
        <v>266.2173303272054</v>
      </c>
      <c r="D164" s="46">
        <v>222.05999999999995</v>
      </c>
      <c r="E164" s="46">
        <v>537.0573303272055</v>
      </c>
      <c r="F164" s="46">
        <v>492.9</v>
      </c>
      <c r="J164"/>
      <c r="K164"/>
      <c r="M164" s="2"/>
      <c r="N164" s="2"/>
    </row>
    <row r="165" spans="2:14" ht="12.75">
      <c r="B165" s="46">
        <v>800</v>
      </c>
      <c r="C165" s="46">
        <v>265.28565036420395</v>
      </c>
      <c r="D165" s="46">
        <v>220.15999999999997</v>
      </c>
      <c r="E165" s="46">
        <v>541.1256503642039</v>
      </c>
      <c r="F165" s="46">
        <v>496</v>
      </c>
      <c r="J165"/>
      <c r="K165"/>
      <c r="M165" s="2"/>
      <c r="N165" s="2"/>
    </row>
    <row r="166" spans="2:14" ht="12.75">
      <c r="B166" s="46">
        <v>805</v>
      </c>
      <c r="C166" s="46">
        <v>264.35397040120245</v>
      </c>
      <c r="D166" s="46">
        <v>218.26</v>
      </c>
      <c r="E166" s="46">
        <v>545.1939704012025</v>
      </c>
      <c r="F166" s="46">
        <v>499.1</v>
      </c>
      <c r="J166"/>
      <c r="K166"/>
      <c r="M166" s="2"/>
      <c r="N166" s="2"/>
    </row>
    <row r="167" spans="2:14" ht="12.75">
      <c r="B167" s="46">
        <v>810</v>
      </c>
      <c r="C167" s="46">
        <v>263.4222904382009</v>
      </c>
      <c r="D167" s="46">
        <v>216.35999999999996</v>
      </c>
      <c r="E167" s="46">
        <v>549.2622904382009</v>
      </c>
      <c r="F167" s="46">
        <v>502.2</v>
      </c>
      <c r="J167"/>
      <c r="K167"/>
      <c r="M167" s="2"/>
      <c r="N167" s="2"/>
    </row>
    <row r="168" spans="2:14" ht="12.75">
      <c r="B168" s="46">
        <v>815</v>
      </c>
      <c r="C168" s="46">
        <v>262.49061047519945</v>
      </c>
      <c r="D168" s="46">
        <v>214.45999999999998</v>
      </c>
      <c r="E168" s="46">
        <v>553.3306104751995</v>
      </c>
      <c r="F168" s="46">
        <v>505.3</v>
      </c>
      <c r="J168"/>
      <c r="K168"/>
      <c r="M168" s="2"/>
      <c r="N168" s="2"/>
    </row>
    <row r="169" spans="2:14" ht="12.75">
      <c r="B169" s="46">
        <v>820</v>
      </c>
      <c r="C169" s="46">
        <v>261.5589305121979</v>
      </c>
      <c r="D169" s="46">
        <v>212.55999999999995</v>
      </c>
      <c r="E169" s="46">
        <v>557.3989305121979</v>
      </c>
      <c r="F169" s="46">
        <v>508.4</v>
      </c>
      <c r="J169"/>
      <c r="K169"/>
      <c r="M169" s="2"/>
      <c r="N169" s="2"/>
    </row>
    <row r="170" spans="2:14" ht="12.75">
      <c r="B170" s="46">
        <v>825</v>
      </c>
      <c r="C170" s="46">
        <v>260.6272505491964</v>
      </c>
      <c r="D170" s="46">
        <v>210.65999999999997</v>
      </c>
      <c r="E170" s="46">
        <v>561.4672505491965</v>
      </c>
      <c r="F170" s="46">
        <v>511.5</v>
      </c>
      <c r="J170"/>
      <c r="K170"/>
      <c r="M170" s="2"/>
      <c r="N170" s="2"/>
    </row>
    <row r="171" spans="2:14" ht="12.75">
      <c r="B171" s="46">
        <v>830</v>
      </c>
      <c r="C171" s="46">
        <v>259.69557058619495</v>
      </c>
      <c r="D171" s="46">
        <v>208.76</v>
      </c>
      <c r="E171" s="46">
        <v>565.5355705861949</v>
      </c>
      <c r="F171" s="46">
        <v>514.6</v>
      </c>
      <c r="J171"/>
      <c r="K171"/>
      <c r="M171" s="2"/>
      <c r="N171" s="2"/>
    </row>
    <row r="172" spans="2:14" ht="12.75">
      <c r="B172" s="46">
        <v>835</v>
      </c>
      <c r="C172" s="46">
        <v>258.7638906231934</v>
      </c>
      <c r="D172" s="46">
        <v>206.85999999999996</v>
      </c>
      <c r="E172" s="46">
        <v>569.6038906231935</v>
      </c>
      <c r="F172" s="46">
        <v>517.7</v>
      </c>
      <c r="J172"/>
      <c r="K172"/>
      <c r="M172" s="2"/>
      <c r="N172" s="2"/>
    </row>
    <row r="173" spans="2:14" ht="12.75">
      <c r="B173" s="46">
        <v>840</v>
      </c>
      <c r="C173" s="46">
        <v>257.8322106601919</v>
      </c>
      <c r="D173" s="46">
        <v>204.95999999999998</v>
      </c>
      <c r="E173" s="46">
        <v>573.6722106601919</v>
      </c>
      <c r="F173" s="46">
        <v>520.8</v>
      </c>
      <c r="J173"/>
      <c r="K173"/>
      <c r="M173" s="2"/>
      <c r="N173" s="2"/>
    </row>
    <row r="174" spans="2:14" ht="12.75">
      <c r="B174" s="46">
        <v>845</v>
      </c>
      <c r="C174" s="46">
        <v>256.9005306971904</v>
      </c>
      <c r="D174" s="46">
        <v>203.05999999999995</v>
      </c>
      <c r="E174" s="46">
        <v>577.7405306971904</v>
      </c>
      <c r="F174" s="46">
        <v>523.9</v>
      </c>
      <c r="J174"/>
      <c r="K174"/>
      <c r="M174" s="2"/>
      <c r="N174" s="2"/>
    </row>
    <row r="175" spans="2:14" ht="12.75">
      <c r="B175" s="46">
        <v>850</v>
      </c>
      <c r="C175" s="46">
        <v>255.9688507341889</v>
      </c>
      <c r="D175" s="46">
        <v>201.15999999999997</v>
      </c>
      <c r="E175" s="46">
        <v>581.8088507341889</v>
      </c>
      <c r="F175" s="46">
        <v>527</v>
      </c>
      <c r="J175"/>
      <c r="K175"/>
      <c r="M175" s="2"/>
      <c r="N175" s="2"/>
    </row>
    <row r="176" spans="2:14" ht="12.75">
      <c r="B176" s="46">
        <v>855</v>
      </c>
      <c r="C176" s="46">
        <v>255.03717077118742</v>
      </c>
      <c r="D176" s="46">
        <v>199.26</v>
      </c>
      <c r="E176" s="46">
        <v>585.8771707711875</v>
      </c>
      <c r="F176" s="46">
        <v>530.1</v>
      </c>
      <c r="J176"/>
      <c r="K176"/>
      <c r="M176" s="2"/>
      <c r="N176" s="2"/>
    </row>
    <row r="177" spans="2:14" ht="12.75">
      <c r="B177" s="46">
        <v>860</v>
      </c>
      <c r="C177" s="46">
        <v>254.1054908081859</v>
      </c>
      <c r="D177" s="46">
        <v>197.35999999999996</v>
      </c>
      <c r="E177" s="46">
        <v>589.9454908081859</v>
      </c>
      <c r="F177" s="46">
        <v>533.2</v>
      </c>
      <c r="J177"/>
      <c r="K177"/>
      <c r="M177" s="2"/>
      <c r="N177" s="2"/>
    </row>
    <row r="178" spans="2:14" ht="12.75">
      <c r="B178" s="46">
        <v>865</v>
      </c>
      <c r="C178" s="46">
        <v>253.1738108451844</v>
      </c>
      <c r="D178" s="46">
        <v>195.45999999999998</v>
      </c>
      <c r="E178" s="46">
        <v>594.0138108451844</v>
      </c>
      <c r="F178" s="46">
        <v>536.3</v>
      </c>
      <c r="J178"/>
      <c r="K178"/>
      <c r="M178" s="2"/>
      <c r="N178" s="2"/>
    </row>
    <row r="179" spans="2:14" ht="12.75">
      <c r="B179" s="46">
        <v>870</v>
      </c>
      <c r="C179" s="46">
        <v>252.24213088218286</v>
      </c>
      <c r="D179" s="46">
        <v>193.55999999999995</v>
      </c>
      <c r="E179" s="46">
        <v>598.0821308821829</v>
      </c>
      <c r="F179" s="46">
        <v>539.4</v>
      </c>
      <c r="J179"/>
      <c r="K179"/>
      <c r="M179" s="2"/>
      <c r="N179" s="2"/>
    </row>
    <row r="180" spans="2:14" ht="12.75">
      <c r="B180" s="46">
        <v>875</v>
      </c>
      <c r="C180" s="46">
        <v>251.3104509191814</v>
      </c>
      <c r="D180" s="46">
        <v>191.65999999999997</v>
      </c>
      <c r="E180" s="46">
        <v>602.1504509191814</v>
      </c>
      <c r="F180" s="46">
        <v>542.5</v>
      </c>
      <c r="J180"/>
      <c r="K180"/>
      <c r="M180" s="2"/>
      <c r="N180" s="2"/>
    </row>
    <row r="181" spans="2:14" ht="12.75">
      <c r="B181" s="46">
        <v>880</v>
      </c>
      <c r="C181" s="46">
        <v>250.3787709561799</v>
      </c>
      <c r="D181" s="46">
        <v>189.76</v>
      </c>
      <c r="E181" s="46">
        <v>606.2187709561799</v>
      </c>
      <c r="F181" s="46">
        <v>545.6</v>
      </c>
      <c r="J181"/>
      <c r="K181"/>
      <c r="M181" s="2"/>
      <c r="N181" s="2"/>
    </row>
    <row r="182" spans="2:14" ht="12.75">
      <c r="B182" s="46">
        <v>885</v>
      </c>
      <c r="C182" s="46">
        <v>249.44709099317836</v>
      </c>
      <c r="D182" s="46">
        <v>187.85999999999996</v>
      </c>
      <c r="E182" s="46">
        <v>610.2870909931785</v>
      </c>
      <c r="F182" s="46">
        <v>548.7</v>
      </c>
      <c r="J182"/>
      <c r="K182"/>
      <c r="M182" s="2"/>
      <c r="N182" s="2"/>
    </row>
    <row r="183" spans="2:14" ht="12.75">
      <c r="B183" s="46">
        <v>890</v>
      </c>
      <c r="C183" s="46">
        <v>248.5154110301769</v>
      </c>
      <c r="D183" s="46">
        <v>185.95999999999998</v>
      </c>
      <c r="E183" s="46">
        <v>614.3554110301768</v>
      </c>
      <c r="F183" s="46">
        <v>551.8</v>
      </c>
      <c r="J183"/>
      <c r="K183"/>
      <c r="M183" s="2"/>
      <c r="N183" s="2"/>
    </row>
    <row r="184" spans="2:14" ht="12.75">
      <c r="B184" s="46">
        <v>895</v>
      </c>
      <c r="C184" s="46">
        <v>247.58373106717534</v>
      </c>
      <c r="D184" s="46">
        <v>184.05999999999995</v>
      </c>
      <c r="E184" s="46">
        <v>618.4237310671754</v>
      </c>
      <c r="F184" s="46">
        <v>554.9</v>
      </c>
      <c r="J184"/>
      <c r="K184"/>
      <c r="M184" s="2"/>
      <c r="N184" s="2"/>
    </row>
    <row r="185" spans="2:14" ht="12.75">
      <c r="B185" s="46">
        <v>900</v>
      </c>
      <c r="C185" s="46">
        <v>246.65205110417386</v>
      </c>
      <c r="D185" s="46">
        <v>182.15999999999997</v>
      </c>
      <c r="E185" s="46">
        <v>622.4920511041739</v>
      </c>
      <c r="F185" s="46">
        <v>558</v>
      </c>
      <c r="J185"/>
      <c r="K185"/>
      <c r="M185" s="2"/>
      <c r="N185" s="2"/>
    </row>
    <row r="186" spans="2:14" ht="12.75">
      <c r="B186" s="46">
        <v>905</v>
      </c>
      <c r="C186" s="46">
        <v>245.7203711411724</v>
      </c>
      <c r="D186" s="46">
        <v>180.26</v>
      </c>
      <c r="E186" s="46">
        <v>626.5603711411725</v>
      </c>
      <c r="F186" s="46">
        <v>561.1</v>
      </c>
      <c r="J186"/>
      <c r="K186"/>
      <c r="M186" s="2"/>
      <c r="N186" s="2"/>
    </row>
    <row r="187" spans="2:14" ht="12.75">
      <c r="B187" s="46">
        <v>910</v>
      </c>
      <c r="C187" s="46">
        <v>244.78869117817084</v>
      </c>
      <c r="D187" s="46">
        <v>178.35999999999996</v>
      </c>
      <c r="E187" s="46">
        <v>630.6286911781709</v>
      </c>
      <c r="F187" s="46">
        <v>564.2</v>
      </c>
      <c r="J187"/>
      <c r="K187"/>
      <c r="M187" s="2"/>
      <c r="N187" s="2"/>
    </row>
    <row r="188" spans="2:14" ht="12.75">
      <c r="B188" s="46">
        <v>915</v>
      </c>
      <c r="C188" s="46">
        <v>243.45999999999998</v>
      </c>
      <c r="D188" s="46">
        <v>176.45999999999998</v>
      </c>
      <c r="E188" s="46">
        <v>634.3</v>
      </c>
      <c r="F188" s="46">
        <v>567.3</v>
      </c>
      <c r="J188"/>
      <c r="K188"/>
      <c r="M188" s="2"/>
      <c r="N188" s="2"/>
    </row>
    <row r="189" spans="2:14" ht="12.75">
      <c r="B189" s="46">
        <v>920</v>
      </c>
      <c r="C189" s="46">
        <v>241.55999999999995</v>
      </c>
      <c r="D189" s="46">
        <v>174.55999999999995</v>
      </c>
      <c r="E189" s="46">
        <v>637.4</v>
      </c>
      <c r="F189" s="46">
        <v>570.4</v>
      </c>
      <c r="J189"/>
      <c r="K189"/>
      <c r="M189" s="2"/>
      <c r="N189" s="2"/>
    </row>
    <row r="190" spans="2:14" ht="12.75">
      <c r="B190" s="46">
        <v>925</v>
      </c>
      <c r="C190" s="46">
        <v>239.65999999999997</v>
      </c>
      <c r="D190" s="46">
        <v>172.65999999999997</v>
      </c>
      <c r="E190" s="46">
        <v>640.5</v>
      </c>
      <c r="F190" s="46">
        <v>573.5</v>
      </c>
      <c r="J190"/>
      <c r="K190"/>
      <c r="M190" s="2"/>
      <c r="N190" s="2"/>
    </row>
    <row r="191" spans="2:14" ht="12.75">
      <c r="B191" s="46">
        <v>930</v>
      </c>
      <c r="C191" s="46">
        <v>237.76</v>
      </c>
      <c r="D191" s="46">
        <v>170.76</v>
      </c>
      <c r="E191" s="46">
        <v>643.6</v>
      </c>
      <c r="F191" s="46">
        <v>576.6</v>
      </c>
      <c r="J191"/>
      <c r="K191"/>
      <c r="M191" s="2"/>
      <c r="N191" s="2"/>
    </row>
    <row r="192" spans="2:14" ht="12.75">
      <c r="B192" s="46">
        <v>935</v>
      </c>
      <c r="C192" s="46">
        <v>235.85999999999996</v>
      </c>
      <c r="D192" s="46">
        <v>168.85999999999996</v>
      </c>
      <c r="E192" s="46">
        <v>646.7</v>
      </c>
      <c r="F192" s="46">
        <v>579.7</v>
      </c>
      <c r="J192"/>
      <c r="K192"/>
      <c r="M192" s="2"/>
      <c r="N192" s="2"/>
    </row>
    <row r="193" spans="2:14" ht="12.75">
      <c r="B193" s="46">
        <v>940</v>
      </c>
      <c r="C193" s="46">
        <v>233.95999999999998</v>
      </c>
      <c r="D193" s="46">
        <v>166.95999999999998</v>
      </c>
      <c r="E193" s="46">
        <v>649.8</v>
      </c>
      <c r="F193" s="46">
        <v>582.8</v>
      </c>
      <c r="J193"/>
      <c r="K193"/>
      <c r="M193" s="2"/>
      <c r="N193" s="2"/>
    </row>
    <row r="194" spans="2:14" ht="12.75">
      <c r="B194" s="46">
        <v>945</v>
      </c>
      <c r="C194" s="46">
        <v>232.05999999999995</v>
      </c>
      <c r="D194" s="46">
        <v>165.05999999999995</v>
      </c>
      <c r="E194" s="46">
        <v>651.388</v>
      </c>
      <c r="F194" s="46">
        <v>584.388</v>
      </c>
      <c r="J194"/>
      <c r="K194"/>
      <c r="M194" s="2"/>
      <c r="N194" s="2"/>
    </row>
    <row r="195" spans="2:14" ht="12.75">
      <c r="B195" s="46">
        <v>950</v>
      </c>
      <c r="C195" s="46">
        <v>230.15999999999997</v>
      </c>
      <c r="D195" s="46">
        <v>163.15999999999997</v>
      </c>
      <c r="E195" s="46">
        <v>649.488</v>
      </c>
      <c r="F195" s="46">
        <v>582.488</v>
      </c>
      <c r="J195"/>
      <c r="K195"/>
      <c r="M195" s="2"/>
      <c r="N195" s="2"/>
    </row>
    <row r="196" spans="2:14" ht="12.75">
      <c r="B196" s="46">
        <v>955</v>
      </c>
      <c r="C196" s="46">
        <v>228.26</v>
      </c>
      <c r="D196" s="46">
        <v>161.26</v>
      </c>
      <c r="E196" s="46">
        <v>647.5880000000001</v>
      </c>
      <c r="F196" s="46">
        <v>580.5880000000001</v>
      </c>
      <c r="J196"/>
      <c r="K196"/>
      <c r="M196" s="2"/>
      <c r="N196" s="2"/>
    </row>
    <row r="197" spans="2:14" ht="12.75">
      <c r="B197" s="46">
        <v>960</v>
      </c>
      <c r="C197" s="46">
        <v>226.35999999999996</v>
      </c>
      <c r="D197" s="46">
        <v>159.35999999999996</v>
      </c>
      <c r="E197" s="46">
        <v>645.6880000000001</v>
      </c>
      <c r="F197" s="46">
        <v>578.6880000000001</v>
      </c>
      <c r="J197"/>
      <c r="K197"/>
      <c r="M197" s="2"/>
      <c r="N197" s="2"/>
    </row>
    <row r="198" spans="2:14" ht="12.75">
      <c r="B198" s="46">
        <v>965</v>
      </c>
      <c r="C198" s="46">
        <v>224.45999999999998</v>
      </c>
      <c r="D198" s="46">
        <v>157.45999999999998</v>
      </c>
      <c r="E198" s="46">
        <v>643.788</v>
      </c>
      <c r="F198" s="46">
        <v>576.788</v>
      </c>
      <c r="J198"/>
      <c r="K198"/>
      <c r="M198" s="2"/>
      <c r="N198" s="2"/>
    </row>
    <row r="199" spans="2:14" ht="12.75">
      <c r="B199" s="46">
        <v>970</v>
      </c>
      <c r="C199" s="46">
        <v>222.55999999999995</v>
      </c>
      <c r="D199" s="46">
        <v>155.55999999999995</v>
      </c>
      <c r="E199" s="46">
        <v>641.888</v>
      </c>
      <c r="F199" s="46">
        <v>574.888</v>
      </c>
      <c r="J199"/>
      <c r="K199"/>
      <c r="M199" s="2"/>
      <c r="N199" s="2"/>
    </row>
    <row r="200" spans="2:14" ht="12.75">
      <c r="B200" s="46">
        <v>975</v>
      </c>
      <c r="C200" s="46">
        <v>220.65999999999997</v>
      </c>
      <c r="D200" s="46">
        <v>153.65999999999997</v>
      </c>
      <c r="E200" s="46">
        <v>639.988</v>
      </c>
      <c r="F200" s="46">
        <v>572.988</v>
      </c>
      <c r="J200"/>
      <c r="K200"/>
      <c r="M200" s="2"/>
      <c r="N200" s="2"/>
    </row>
    <row r="201" spans="2:14" ht="12.75">
      <c r="B201" s="46">
        <v>980</v>
      </c>
      <c r="C201" s="46">
        <v>218.76</v>
      </c>
      <c r="D201" s="46">
        <v>151.76</v>
      </c>
      <c r="E201" s="46">
        <v>638.0880000000001</v>
      </c>
      <c r="F201" s="46">
        <v>571.0880000000001</v>
      </c>
      <c r="J201"/>
      <c r="K201"/>
      <c r="M201" s="2"/>
      <c r="N201" s="2"/>
    </row>
    <row r="202" spans="2:14" ht="12.75">
      <c r="B202" s="46">
        <v>985</v>
      </c>
      <c r="C202" s="46">
        <v>216.85999999999996</v>
      </c>
      <c r="D202" s="46">
        <v>149.85999999999996</v>
      </c>
      <c r="E202" s="46">
        <v>636.1880000000001</v>
      </c>
      <c r="F202" s="46">
        <v>569.1880000000001</v>
      </c>
      <c r="J202"/>
      <c r="K202"/>
      <c r="M202" s="2"/>
      <c r="N202" s="2"/>
    </row>
    <row r="203" spans="2:14" ht="12.75">
      <c r="B203" s="46">
        <v>990</v>
      </c>
      <c r="C203" s="46">
        <v>214.95999999999998</v>
      </c>
      <c r="D203" s="46">
        <v>147.95999999999998</v>
      </c>
      <c r="E203" s="46">
        <v>634.288</v>
      </c>
      <c r="F203" s="46">
        <v>567.288</v>
      </c>
      <c r="J203"/>
      <c r="K203"/>
      <c r="M203" s="2"/>
      <c r="N203" s="2"/>
    </row>
    <row r="204" spans="2:14" ht="12.75">
      <c r="B204" s="46">
        <v>995</v>
      </c>
      <c r="C204" s="46">
        <v>213.05999999999995</v>
      </c>
      <c r="D204" s="46">
        <v>146.05999999999995</v>
      </c>
      <c r="E204" s="46">
        <v>632.388</v>
      </c>
      <c r="F204" s="46">
        <v>565.388</v>
      </c>
      <c r="J204"/>
      <c r="K204"/>
      <c r="M204" s="2"/>
      <c r="N204" s="2"/>
    </row>
    <row r="205" spans="2:14" ht="12.75">
      <c r="B205" s="46">
        <v>1000</v>
      </c>
      <c r="C205" s="46">
        <v>211.15999999999997</v>
      </c>
      <c r="D205" s="46">
        <v>144.15999999999997</v>
      </c>
      <c r="E205" s="46">
        <v>630.488</v>
      </c>
      <c r="F205" s="46">
        <v>563.488</v>
      </c>
      <c r="J205"/>
      <c r="K205"/>
      <c r="M205" s="2"/>
      <c r="N205" s="2"/>
    </row>
    <row r="206" spans="2:14" ht="12.75">
      <c r="B206" s="46">
        <v>1005</v>
      </c>
      <c r="C206" s="46">
        <v>209.26</v>
      </c>
      <c r="D206" s="46">
        <v>142.26</v>
      </c>
      <c r="E206" s="46">
        <v>628.5880000000001</v>
      </c>
      <c r="F206" s="46">
        <v>561.5880000000001</v>
      </c>
      <c r="J206"/>
      <c r="K206"/>
      <c r="M206" s="2"/>
      <c r="N206" s="2"/>
    </row>
    <row r="207" spans="2:14" ht="12.75">
      <c r="B207" s="46">
        <v>1010</v>
      </c>
      <c r="C207" s="46">
        <v>207.35999999999996</v>
      </c>
      <c r="D207" s="46">
        <v>140.35999999999996</v>
      </c>
      <c r="E207" s="46">
        <v>626.6880000000001</v>
      </c>
      <c r="F207" s="46">
        <v>559.6880000000001</v>
      </c>
      <c r="J207"/>
      <c r="K207"/>
      <c r="M207" s="2"/>
      <c r="N207" s="2"/>
    </row>
    <row r="208" spans="2:14" ht="12.75">
      <c r="B208" s="46">
        <v>1015</v>
      </c>
      <c r="C208" s="46">
        <v>205.45999999999998</v>
      </c>
      <c r="D208" s="46">
        <v>138.45999999999998</v>
      </c>
      <c r="E208" s="46">
        <v>624.788</v>
      </c>
      <c r="F208" s="46">
        <v>557.788</v>
      </c>
      <c r="J208"/>
      <c r="K208"/>
      <c r="M208" s="2"/>
      <c r="N208" s="2"/>
    </row>
    <row r="209" spans="2:14" ht="12.75">
      <c r="B209" s="46">
        <v>1020</v>
      </c>
      <c r="C209" s="46">
        <v>203.55999999999995</v>
      </c>
      <c r="D209" s="46">
        <v>136.55999999999995</v>
      </c>
      <c r="E209" s="46">
        <v>622.888</v>
      </c>
      <c r="F209" s="46">
        <v>555.888</v>
      </c>
      <c r="J209"/>
      <c r="K209"/>
      <c r="M209" s="2"/>
      <c r="N209" s="2"/>
    </row>
    <row r="210" spans="2:14" ht="12.75">
      <c r="B210" s="46">
        <v>1025</v>
      </c>
      <c r="C210" s="46">
        <v>201.65999999999997</v>
      </c>
      <c r="D210" s="46">
        <v>134.65999999999997</v>
      </c>
      <c r="E210" s="46">
        <v>620.988</v>
      </c>
      <c r="F210" s="46">
        <v>553.988</v>
      </c>
      <c r="J210"/>
      <c r="K210"/>
      <c r="M210" s="2"/>
      <c r="N210" s="2"/>
    </row>
    <row r="211" spans="2:14" ht="12.75">
      <c r="B211" s="46">
        <v>1030</v>
      </c>
      <c r="C211" s="46">
        <v>199.76</v>
      </c>
      <c r="D211" s="46">
        <v>132.76</v>
      </c>
      <c r="E211" s="46">
        <v>619.0880000000001</v>
      </c>
      <c r="F211" s="46">
        <v>552.0880000000001</v>
      </c>
      <c r="J211"/>
      <c r="K211"/>
      <c r="M211" s="2"/>
      <c r="N211" s="2"/>
    </row>
    <row r="212" spans="2:14" ht="12.75">
      <c r="B212" s="46">
        <v>1035</v>
      </c>
      <c r="C212" s="46">
        <v>197.85999999999996</v>
      </c>
      <c r="D212" s="46">
        <v>130.85999999999996</v>
      </c>
      <c r="E212" s="46">
        <v>617.1880000000001</v>
      </c>
      <c r="F212" s="46">
        <v>550.1880000000001</v>
      </c>
      <c r="J212"/>
      <c r="K212"/>
      <c r="M212" s="2"/>
      <c r="N212" s="2"/>
    </row>
    <row r="213" spans="2:14" ht="12.75">
      <c r="B213" s="46">
        <v>1040</v>
      </c>
      <c r="C213" s="46">
        <v>195.95999999999998</v>
      </c>
      <c r="D213" s="46">
        <v>128.95999999999998</v>
      </c>
      <c r="E213" s="46">
        <v>615.288</v>
      </c>
      <c r="F213" s="46">
        <v>548.288</v>
      </c>
      <c r="J213"/>
      <c r="K213"/>
      <c r="M213" s="2"/>
      <c r="N213" s="2"/>
    </row>
    <row r="214" spans="2:14" ht="12.75">
      <c r="B214" s="46">
        <v>1045</v>
      </c>
      <c r="C214" s="46">
        <v>194.05999999999995</v>
      </c>
      <c r="D214" s="46">
        <v>127.05999999999995</v>
      </c>
      <c r="E214" s="46">
        <v>613.388</v>
      </c>
      <c r="F214" s="46">
        <v>546.388</v>
      </c>
      <c r="J214"/>
      <c r="K214"/>
      <c r="M214" s="2"/>
      <c r="N214" s="2"/>
    </row>
    <row r="215" spans="2:14" ht="12.75">
      <c r="B215" s="46">
        <v>1050</v>
      </c>
      <c r="C215" s="46">
        <v>192.15999999999997</v>
      </c>
      <c r="D215" s="46">
        <v>125.15999999999997</v>
      </c>
      <c r="E215" s="46">
        <v>611.488</v>
      </c>
      <c r="F215" s="46">
        <v>544.488</v>
      </c>
      <c r="J215"/>
      <c r="K215"/>
      <c r="M215" s="2"/>
      <c r="N215" s="2"/>
    </row>
    <row r="216" spans="2:14" ht="12.75">
      <c r="B216" s="46">
        <v>1055</v>
      </c>
      <c r="C216" s="46">
        <v>190.26</v>
      </c>
      <c r="D216" s="46">
        <v>123.25999999999999</v>
      </c>
      <c r="E216" s="46">
        <v>609.5880000000001</v>
      </c>
      <c r="F216" s="46">
        <v>542.5880000000001</v>
      </c>
      <c r="J216"/>
      <c r="K216"/>
      <c r="M216" s="2"/>
      <c r="N216" s="2"/>
    </row>
    <row r="217" spans="2:14" ht="12.75">
      <c r="B217" s="46">
        <v>1060</v>
      </c>
      <c r="C217" s="46">
        <v>188.35999999999996</v>
      </c>
      <c r="D217" s="46">
        <v>121.35999999999996</v>
      </c>
      <c r="E217" s="46">
        <v>607.6880000000001</v>
      </c>
      <c r="F217" s="46">
        <v>540.6880000000001</v>
      </c>
      <c r="J217"/>
      <c r="K217"/>
      <c r="M217" s="2"/>
      <c r="N217" s="2"/>
    </row>
    <row r="218" spans="2:14" ht="12.75">
      <c r="B218" s="46">
        <v>1065</v>
      </c>
      <c r="C218" s="46">
        <v>186.45999999999998</v>
      </c>
      <c r="D218" s="46">
        <v>119.45999999999998</v>
      </c>
      <c r="E218" s="46">
        <v>605.788</v>
      </c>
      <c r="F218" s="46">
        <v>538.788</v>
      </c>
      <c r="J218"/>
      <c r="K218"/>
      <c r="M218" s="2"/>
      <c r="N218" s="2"/>
    </row>
    <row r="219" spans="2:14" ht="12.75">
      <c r="B219" s="46">
        <v>1070</v>
      </c>
      <c r="C219" s="46">
        <v>184.55999999999995</v>
      </c>
      <c r="D219" s="46">
        <v>117.55999999999995</v>
      </c>
      <c r="E219" s="46">
        <v>603.888</v>
      </c>
      <c r="F219" s="46">
        <v>536.888</v>
      </c>
      <c r="J219"/>
      <c r="K219"/>
      <c r="M219" s="2"/>
      <c r="N219" s="2"/>
    </row>
    <row r="220" spans="2:14" ht="12.75">
      <c r="B220" s="46">
        <v>1075</v>
      </c>
      <c r="C220" s="46">
        <v>182.65999999999997</v>
      </c>
      <c r="D220" s="46">
        <v>115.65999999999997</v>
      </c>
      <c r="E220" s="46">
        <v>601.988</v>
      </c>
      <c r="F220" s="46">
        <v>534.988</v>
      </c>
      <c r="J220"/>
      <c r="K220"/>
      <c r="M220" s="2"/>
      <c r="N220" s="2"/>
    </row>
    <row r="221" spans="2:14" ht="12.75">
      <c r="B221" s="46">
        <v>1080</v>
      </c>
      <c r="C221" s="46">
        <v>180.76</v>
      </c>
      <c r="D221" s="46">
        <v>113.75999999999999</v>
      </c>
      <c r="E221" s="46">
        <v>600.0880000000001</v>
      </c>
      <c r="F221" s="46">
        <v>533.0880000000001</v>
      </c>
      <c r="J221"/>
      <c r="K221"/>
      <c r="M221" s="2"/>
      <c r="N221" s="2"/>
    </row>
    <row r="222" spans="2:14" ht="12.75">
      <c r="B222" s="46">
        <v>1085</v>
      </c>
      <c r="C222" s="46">
        <v>178.85999999999996</v>
      </c>
      <c r="D222" s="46">
        <v>111.85999999999996</v>
      </c>
      <c r="E222" s="46">
        <v>598.1880000000001</v>
      </c>
      <c r="F222" s="46">
        <v>531.1880000000001</v>
      </c>
      <c r="J222"/>
      <c r="K222"/>
      <c r="M222" s="2"/>
      <c r="N222" s="2"/>
    </row>
    <row r="223" spans="2:14" ht="12.75">
      <c r="B223" s="46">
        <v>1090</v>
      </c>
      <c r="C223" s="46">
        <v>176.95999999999998</v>
      </c>
      <c r="D223" s="46">
        <v>109.95999999999998</v>
      </c>
      <c r="E223" s="46">
        <v>596.288</v>
      </c>
      <c r="F223" s="46">
        <v>529.288</v>
      </c>
      <c r="J223"/>
      <c r="K223"/>
      <c r="M223" s="2"/>
      <c r="N223" s="2"/>
    </row>
    <row r="224" spans="2:14" ht="12.75">
      <c r="B224" s="46">
        <v>1095</v>
      </c>
      <c r="C224" s="46">
        <v>175.05999999999995</v>
      </c>
      <c r="D224" s="46">
        <v>108.05999999999995</v>
      </c>
      <c r="E224" s="46">
        <v>594.388</v>
      </c>
      <c r="F224" s="46">
        <v>527.388</v>
      </c>
      <c r="J224"/>
      <c r="K224"/>
      <c r="M224" s="2"/>
      <c r="N224" s="2"/>
    </row>
    <row r="225" spans="2:14" ht="12.75">
      <c r="B225" s="46">
        <v>1100</v>
      </c>
      <c r="C225" s="46">
        <v>173.15999999999997</v>
      </c>
      <c r="D225" s="46">
        <v>106.15999999999997</v>
      </c>
      <c r="E225" s="46">
        <v>592.488</v>
      </c>
      <c r="F225" s="46">
        <v>525.488</v>
      </c>
      <c r="J225"/>
      <c r="K225"/>
      <c r="M225" s="2"/>
      <c r="N225" s="2"/>
    </row>
    <row r="226" spans="2:14" ht="12.75">
      <c r="B226" s="46">
        <v>1105</v>
      </c>
      <c r="C226" s="46">
        <v>171.26</v>
      </c>
      <c r="D226" s="46">
        <v>104.25999999999999</v>
      </c>
      <c r="E226" s="46">
        <v>590.5880000000001</v>
      </c>
      <c r="F226" s="46">
        <v>523.5880000000001</v>
      </c>
      <c r="J226"/>
      <c r="K226"/>
      <c r="M226" s="2"/>
      <c r="N226" s="2"/>
    </row>
    <row r="227" spans="2:14" ht="12.75">
      <c r="B227" s="46">
        <v>1110</v>
      </c>
      <c r="C227" s="46">
        <v>169.35999999999996</v>
      </c>
      <c r="D227" s="46">
        <v>102.35999999999996</v>
      </c>
      <c r="E227" s="46">
        <v>588.6880000000001</v>
      </c>
      <c r="F227" s="46">
        <v>521.6880000000001</v>
      </c>
      <c r="J227"/>
      <c r="K227"/>
      <c r="M227" s="2"/>
      <c r="N227" s="2"/>
    </row>
    <row r="228" spans="2:14" ht="12.75">
      <c r="B228" s="46">
        <v>1115</v>
      </c>
      <c r="C228" s="46">
        <v>167.45999999999998</v>
      </c>
      <c r="D228" s="46">
        <v>100.45999999999998</v>
      </c>
      <c r="E228" s="46">
        <v>586.788</v>
      </c>
      <c r="F228" s="46">
        <v>519.788</v>
      </c>
      <c r="J228"/>
      <c r="K228"/>
      <c r="M228" s="2"/>
      <c r="N228" s="2"/>
    </row>
    <row r="229" spans="2:14" ht="12.75">
      <c r="B229" s="46">
        <v>1120</v>
      </c>
      <c r="C229" s="46">
        <v>165.55999999999995</v>
      </c>
      <c r="D229" s="46">
        <v>98.55999999999995</v>
      </c>
      <c r="E229" s="46">
        <v>584.888</v>
      </c>
      <c r="F229" s="46">
        <v>517.888</v>
      </c>
      <c r="J229"/>
      <c r="K229"/>
      <c r="M229" s="2"/>
      <c r="N229" s="2"/>
    </row>
    <row r="230" spans="2:14" ht="12.75">
      <c r="B230" s="46">
        <v>1125</v>
      </c>
      <c r="C230" s="46">
        <v>163.65999999999997</v>
      </c>
      <c r="D230" s="46">
        <v>96.65999999999997</v>
      </c>
      <c r="E230" s="46">
        <v>582.988</v>
      </c>
      <c r="F230" s="46">
        <v>515.988</v>
      </c>
      <c r="J230"/>
      <c r="K230"/>
      <c r="M230" s="2"/>
      <c r="N230" s="2"/>
    </row>
    <row r="231" spans="2:14" ht="12.75">
      <c r="B231" s="46">
        <v>1130</v>
      </c>
      <c r="C231" s="46">
        <v>161.76</v>
      </c>
      <c r="D231" s="46">
        <v>94.75999999999999</v>
      </c>
      <c r="E231" s="46">
        <v>581.0880000000001</v>
      </c>
      <c r="F231" s="46">
        <v>514.0880000000001</v>
      </c>
      <c r="J231"/>
      <c r="K231"/>
      <c r="M231" s="2"/>
      <c r="N231" s="2"/>
    </row>
    <row r="232" spans="2:14" ht="12.75">
      <c r="B232" s="46">
        <v>1135</v>
      </c>
      <c r="C232" s="46">
        <v>159.85999999999996</v>
      </c>
      <c r="D232" s="46">
        <v>92.85999999999996</v>
      </c>
      <c r="E232" s="46">
        <v>579.1880000000001</v>
      </c>
      <c r="F232" s="46">
        <v>512.1880000000001</v>
      </c>
      <c r="J232"/>
      <c r="K232"/>
      <c r="M232" s="2"/>
      <c r="N232" s="2"/>
    </row>
    <row r="233" spans="2:14" ht="12.75">
      <c r="B233" s="46">
        <v>1140</v>
      </c>
      <c r="C233" s="46">
        <v>157.95999999999998</v>
      </c>
      <c r="D233" s="46">
        <v>90.95999999999998</v>
      </c>
      <c r="E233" s="46">
        <v>577.288</v>
      </c>
      <c r="F233" s="46">
        <v>510.28800000000007</v>
      </c>
      <c r="J233"/>
      <c r="K233"/>
      <c r="M233" s="2"/>
      <c r="N233" s="2"/>
    </row>
    <row r="234" spans="2:14" ht="12.75">
      <c r="B234" s="46">
        <v>1145</v>
      </c>
      <c r="C234" s="46">
        <v>156.05999999999995</v>
      </c>
      <c r="D234" s="46">
        <v>89.05999999999995</v>
      </c>
      <c r="E234" s="46">
        <v>575.388</v>
      </c>
      <c r="F234" s="46">
        <v>508.38800000000003</v>
      </c>
      <c r="J234"/>
      <c r="K234"/>
      <c r="M234" s="2"/>
      <c r="N234" s="2"/>
    </row>
    <row r="235" spans="2:14" ht="12.75">
      <c r="B235" s="46">
        <v>1150</v>
      </c>
      <c r="C235" s="46">
        <v>154.15999999999997</v>
      </c>
      <c r="D235" s="46">
        <v>87.15999999999997</v>
      </c>
      <c r="E235" s="46">
        <v>573.488</v>
      </c>
      <c r="F235" s="46">
        <v>506.48800000000006</v>
      </c>
      <c r="J235"/>
      <c r="K235"/>
      <c r="M235" s="2"/>
      <c r="N235" s="2"/>
    </row>
    <row r="236" spans="2:14" ht="12.75">
      <c r="B236" s="46">
        <v>1155</v>
      </c>
      <c r="C236" s="46">
        <v>152.26</v>
      </c>
      <c r="D236" s="46">
        <v>85.25999999999999</v>
      </c>
      <c r="E236" s="46">
        <v>571.5880000000001</v>
      </c>
      <c r="F236" s="46">
        <v>504.5880000000001</v>
      </c>
      <c r="J236"/>
      <c r="K236"/>
      <c r="M236" s="2"/>
      <c r="N236" s="2"/>
    </row>
    <row r="237" spans="2:14" ht="12.75">
      <c r="B237" s="46">
        <v>1160</v>
      </c>
      <c r="C237" s="46">
        <v>150.35999999999996</v>
      </c>
      <c r="D237" s="46">
        <v>83.35999999999996</v>
      </c>
      <c r="E237" s="46">
        <v>569.6880000000001</v>
      </c>
      <c r="F237" s="46">
        <v>502.68800000000005</v>
      </c>
      <c r="J237"/>
      <c r="K237"/>
      <c r="M237" s="2"/>
      <c r="N237" s="2"/>
    </row>
    <row r="238" spans="2:14" ht="12.75">
      <c r="B238" s="46">
        <v>1165</v>
      </c>
      <c r="C238" s="46">
        <v>148.45999999999998</v>
      </c>
      <c r="D238" s="46">
        <v>81.45999999999998</v>
      </c>
      <c r="E238" s="46">
        <v>567.788</v>
      </c>
      <c r="F238" s="46">
        <v>500.78800000000007</v>
      </c>
      <c r="J238"/>
      <c r="K238"/>
      <c r="M238" s="2"/>
      <c r="N238" s="2"/>
    </row>
    <row r="239" spans="2:14" ht="12.75">
      <c r="B239" s="46">
        <v>1170</v>
      </c>
      <c r="C239" s="46">
        <v>146.55999999999995</v>
      </c>
      <c r="D239" s="46">
        <v>79.55999999999995</v>
      </c>
      <c r="E239" s="46">
        <v>565.888</v>
      </c>
      <c r="F239" s="46">
        <v>498.88800000000003</v>
      </c>
      <c r="J239"/>
      <c r="K239"/>
      <c r="M239" s="2"/>
      <c r="N239" s="2"/>
    </row>
    <row r="240" spans="2:14" ht="12.75">
      <c r="B240" s="46">
        <v>1175</v>
      </c>
      <c r="C240" s="46">
        <v>144.65999999999997</v>
      </c>
      <c r="D240" s="46">
        <v>77.65999999999997</v>
      </c>
      <c r="E240" s="46">
        <v>563.988</v>
      </c>
      <c r="F240" s="46">
        <v>496.98800000000006</v>
      </c>
      <c r="J240"/>
      <c r="K240"/>
      <c r="M240" s="2"/>
      <c r="N240" s="2"/>
    </row>
    <row r="241" spans="2:14" ht="12.75">
      <c r="B241" s="46">
        <v>1180</v>
      </c>
      <c r="C241" s="46">
        <v>142.76</v>
      </c>
      <c r="D241" s="46">
        <v>75.75999999999999</v>
      </c>
      <c r="E241" s="46">
        <v>562.0880000000001</v>
      </c>
      <c r="F241" s="46">
        <v>495.0880000000001</v>
      </c>
      <c r="J241"/>
      <c r="K241"/>
      <c r="M241" s="2"/>
      <c r="N241" s="2"/>
    </row>
    <row r="242" spans="2:14" ht="12.75">
      <c r="B242" s="46">
        <v>1185</v>
      </c>
      <c r="C242" s="46">
        <v>140.85999999999996</v>
      </c>
      <c r="D242" s="46">
        <v>73.85999999999996</v>
      </c>
      <c r="E242" s="46">
        <v>560.1880000000001</v>
      </c>
      <c r="F242" s="46">
        <v>493.18800000000005</v>
      </c>
      <c r="J242"/>
      <c r="K242"/>
      <c r="M242" s="2"/>
      <c r="N242" s="2"/>
    </row>
    <row r="243" spans="2:14" ht="12.75">
      <c r="B243" s="46">
        <v>1190</v>
      </c>
      <c r="C243" s="46">
        <v>138.95999999999998</v>
      </c>
      <c r="D243" s="46">
        <v>71.95999999999998</v>
      </c>
      <c r="E243" s="46">
        <v>558.288</v>
      </c>
      <c r="F243" s="46">
        <v>491.28800000000007</v>
      </c>
      <c r="J243"/>
      <c r="K243"/>
      <c r="M243" s="2"/>
      <c r="N243" s="2"/>
    </row>
    <row r="244" spans="2:14" ht="12.75">
      <c r="B244" s="46">
        <v>1195</v>
      </c>
      <c r="C244" s="46">
        <v>137.05999999999995</v>
      </c>
      <c r="D244" s="46">
        <v>70.05999999999995</v>
      </c>
      <c r="E244" s="46">
        <v>556.388</v>
      </c>
      <c r="F244" s="46">
        <v>489.38800000000003</v>
      </c>
      <c r="J244"/>
      <c r="K244"/>
      <c r="M244" s="2"/>
      <c r="N244" s="2"/>
    </row>
    <row r="245" spans="2:14" ht="12.75">
      <c r="B245" s="46">
        <v>1200</v>
      </c>
      <c r="C245" s="46">
        <v>135.15999999999997</v>
      </c>
      <c r="D245" s="46">
        <v>68.15999999999997</v>
      </c>
      <c r="E245" s="46">
        <v>554.488</v>
      </c>
      <c r="F245" s="46">
        <v>487.48800000000006</v>
      </c>
      <c r="J245"/>
      <c r="K245"/>
      <c r="M245" s="2"/>
      <c r="N245" s="2"/>
    </row>
    <row r="246" spans="2:14" ht="12.75">
      <c r="B246" s="46">
        <v>1205</v>
      </c>
      <c r="C246" s="46">
        <v>133.26</v>
      </c>
      <c r="D246" s="46">
        <v>66.25999999999999</v>
      </c>
      <c r="E246" s="46">
        <v>552.5880000000001</v>
      </c>
      <c r="F246" s="46">
        <v>485.5880000000001</v>
      </c>
      <c r="J246"/>
      <c r="K246"/>
      <c r="M246" s="2"/>
      <c r="N246" s="2"/>
    </row>
    <row r="247" spans="2:14" ht="12.75">
      <c r="B247" s="46">
        <v>1210</v>
      </c>
      <c r="C247" s="46">
        <v>131.35999999999996</v>
      </c>
      <c r="D247" s="46">
        <v>64.35999999999996</v>
      </c>
      <c r="E247" s="46">
        <v>550.6880000000001</v>
      </c>
      <c r="F247" s="46">
        <v>483.68800000000005</v>
      </c>
      <c r="J247"/>
      <c r="K247"/>
      <c r="M247" s="2"/>
      <c r="N247" s="2"/>
    </row>
    <row r="248" spans="2:14" ht="12.75">
      <c r="B248" s="46">
        <v>1215</v>
      </c>
      <c r="C248" s="46">
        <v>129.45999999999998</v>
      </c>
      <c r="D248" s="46">
        <v>62.45999999999998</v>
      </c>
      <c r="E248" s="46">
        <v>548.788</v>
      </c>
      <c r="F248" s="46">
        <v>481.78800000000007</v>
      </c>
      <c r="J248"/>
      <c r="K248"/>
      <c r="M248" s="2"/>
      <c r="N248" s="2"/>
    </row>
    <row r="249" spans="2:14" ht="12.75">
      <c r="B249" s="46">
        <v>1220</v>
      </c>
      <c r="C249" s="46">
        <v>127.55999999999995</v>
      </c>
      <c r="D249" s="46">
        <v>60.559999999999945</v>
      </c>
      <c r="E249" s="46">
        <v>546.888</v>
      </c>
      <c r="F249" s="46">
        <v>479.88800000000003</v>
      </c>
      <c r="J249"/>
      <c r="K249"/>
      <c r="M249" s="2"/>
      <c r="N249" s="2"/>
    </row>
    <row r="250" spans="2:14" ht="12.75">
      <c r="B250" s="46">
        <v>1225</v>
      </c>
      <c r="C250" s="46">
        <v>125.65999999999997</v>
      </c>
      <c r="D250" s="46">
        <v>58.65999999999997</v>
      </c>
      <c r="E250" s="46">
        <v>544.988</v>
      </c>
      <c r="F250" s="46">
        <v>477.98800000000006</v>
      </c>
      <c r="J250"/>
      <c r="K250"/>
      <c r="M250" s="2"/>
      <c r="N250" s="2"/>
    </row>
    <row r="251" spans="2:14" ht="12.75">
      <c r="B251" s="46">
        <v>1230</v>
      </c>
      <c r="C251" s="46">
        <v>123.75999999999999</v>
      </c>
      <c r="D251" s="46">
        <v>56.75999999999999</v>
      </c>
      <c r="E251" s="46">
        <v>543.0880000000001</v>
      </c>
      <c r="F251" s="46">
        <v>476.0880000000001</v>
      </c>
      <c r="J251"/>
      <c r="K251"/>
      <c r="M251" s="2"/>
      <c r="N251" s="2"/>
    </row>
    <row r="252" spans="2:14" ht="12.75">
      <c r="B252" s="46">
        <v>1235</v>
      </c>
      <c r="C252" s="46">
        <v>121.85999999999996</v>
      </c>
      <c r="D252" s="46">
        <v>54.85999999999996</v>
      </c>
      <c r="E252" s="46">
        <v>541.1880000000001</v>
      </c>
      <c r="F252" s="46">
        <v>474.18800000000005</v>
      </c>
      <c r="J252"/>
      <c r="K252"/>
      <c r="M252" s="2"/>
      <c r="N252" s="2"/>
    </row>
    <row r="253" spans="2:14" ht="12.75">
      <c r="B253" s="46">
        <v>1240</v>
      </c>
      <c r="C253" s="46">
        <v>119.95999999999998</v>
      </c>
      <c r="D253" s="46">
        <v>52.95999999999998</v>
      </c>
      <c r="E253" s="46">
        <v>539.288</v>
      </c>
      <c r="F253" s="46">
        <v>472.28800000000007</v>
      </c>
      <c r="J253"/>
      <c r="K253"/>
      <c r="M253" s="2"/>
      <c r="N253" s="2"/>
    </row>
    <row r="254" spans="2:14" ht="12.75">
      <c r="B254" s="46">
        <v>1245</v>
      </c>
      <c r="C254" s="46">
        <v>118.05999999999995</v>
      </c>
      <c r="D254" s="46">
        <v>51.059999999999945</v>
      </c>
      <c r="E254" s="46">
        <v>537.388</v>
      </c>
      <c r="F254" s="46">
        <v>470.38800000000003</v>
      </c>
      <c r="J254"/>
      <c r="K254"/>
      <c r="M254" s="2"/>
      <c r="N254" s="2"/>
    </row>
    <row r="255" spans="2:14" ht="12.75">
      <c r="B255" s="46">
        <v>1250</v>
      </c>
      <c r="C255" s="46">
        <v>116.15999999999997</v>
      </c>
      <c r="D255" s="46">
        <v>49.15999999999997</v>
      </c>
      <c r="E255" s="46">
        <v>535.488</v>
      </c>
      <c r="F255" s="46">
        <v>468.48800000000006</v>
      </c>
      <c r="J255"/>
      <c r="K255"/>
      <c r="M255" s="2"/>
      <c r="N255" s="2"/>
    </row>
    <row r="256" spans="2:14" ht="12.75">
      <c r="B256" s="46">
        <v>1255</v>
      </c>
      <c r="C256" s="46">
        <v>114.25999999999999</v>
      </c>
      <c r="D256" s="46">
        <v>47.25999999999999</v>
      </c>
      <c r="E256" s="46">
        <v>533.5880000000001</v>
      </c>
      <c r="F256" s="46">
        <v>466.5880000000001</v>
      </c>
      <c r="J256"/>
      <c r="K256"/>
      <c r="M256" s="2"/>
      <c r="N256" s="2"/>
    </row>
    <row r="257" spans="2:14" ht="12.75">
      <c r="B257" s="46">
        <v>1260</v>
      </c>
      <c r="C257" s="46">
        <v>112.35999999999996</v>
      </c>
      <c r="D257" s="46">
        <v>45.35999999999996</v>
      </c>
      <c r="E257" s="46">
        <v>531.6880000000001</v>
      </c>
      <c r="F257" s="46">
        <v>464.68800000000005</v>
      </c>
      <c r="J257"/>
      <c r="K257"/>
      <c r="M257" s="2"/>
      <c r="N257" s="2"/>
    </row>
    <row r="258" spans="2:14" ht="12.75">
      <c r="B258" s="46">
        <v>1265</v>
      </c>
      <c r="C258" s="46">
        <v>110.45999999999998</v>
      </c>
      <c r="D258" s="46">
        <v>43.45999999999998</v>
      </c>
      <c r="E258" s="46">
        <v>529.788</v>
      </c>
      <c r="F258" s="46">
        <v>462.78800000000007</v>
      </c>
      <c r="J258"/>
      <c r="K258"/>
      <c r="M258" s="2"/>
      <c r="N258" s="2"/>
    </row>
    <row r="259" spans="2:14" ht="12.75">
      <c r="B259" s="46">
        <v>1270</v>
      </c>
      <c r="C259" s="46">
        <v>108.55999999999995</v>
      </c>
      <c r="D259" s="46">
        <v>41.559999999999945</v>
      </c>
      <c r="E259" s="46">
        <v>527.888</v>
      </c>
      <c r="F259" s="46">
        <v>460.88800000000003</v>
      </c>
      <c r="J259"/>
      <c r="K259"/>
      <c r="M259" s="2"/>
      <c r="N259" s="2"/>
    </row>
    <row r="260" spans="2:14" ht="12.75">
      <c r="B260" s="46">
        <v>1275</v>
      </c>
      <c r="C260" s="46">
        <v>106.65999999999997</v>
      </c>
      <c r="D260" s="46">
        <v>39.65999999999997</v>
      </c>
      <c r="E260" s="46">
        <v>525.988</v>
      </c>
      <c r="F260" s="46">
        <v>458.98800000000006</v>
      </c>
      <c r="J260"/>
      <c r="K260"/>
      <c r="M260" s="2"/>
      <c r="N260" s="2"/>
    </row>
    <row r="261" spans="2:14" ht="12.75">
      <c r="B261" s="46">
        <v>1280</v>
      </c>
      <c r="C261" s="46">
        <v>104.75999999999999</v>
      </c>
      <c r="D261" s="46">
        <v>37.75999999999999</v>
      </c>
      <c r="E261" s="46">
        <v>524.0880000000001</v>
      </c>
      <c r="F261" s="46">
        <v>457.0880000000001</v>
      </c>
      <c r="J261"/>
      <c r="K261"/>
      <c r="M261" s="2"/>
      <c r="N261" s="2"/>
    </row>
    <row r="262" spans="2:14" ht="12.75">
      <c r="B262" s="46">
        <v>1285</v>
      </c>
      <c r="C262" s="46">
        <v>102.85999999999996</v>
      </c>
      <c r="D262" s="46">
        <v>35.85999999999996</v>
      </c>
      <c r="E262" s="46">
        <v>522.1880000000001</v>
      </c>
      <c r="F262" s="46">
        <v>455.18800000000005</v>
      </c>
      <c r="J262"/>
      <c r="K262"/>
      <c r="M262" s="2"/>
      <c r="N262" s="2"/>
    </row>
    <row r="263" spans="2:14" ht="12.75">
      <c r="B263" s="46">
        <v>1290</v>
      </c>
      <c r="C263" s="46">
        <v>100.95999999999998</v>
      </c>
      <c r="D263" s="46">
        <v>33.95999999999998</v>
      </c>
      <c r="E263" s="46">
        <v>520.288</v>
      </c>
      <c r="F263" s="46">
        <v>453.28800000000007</v>
      </c>
      <c r="J263"/>
      <c r="K263"/>
      <c r="M263" s="2"/>
      <c r="N263" s="2"/>
    </row>
    <row r="264" spans="2:14" ht="12.75">
      <c r="B264" s="46">
        <v>1295</v>
      </c>
      <c r="C264" s="46">
        <v>99.05999999999995</v>
      </c>
      <c r="D264" s="46">
        <v>32.059999999999945</v>
      </c>
      <c r="E264" s="46">
        <v>518.388</v>
      </c>
      <c r="F264" s="46">
        <v>451.38800000000003</v>
      </c>
      <c r="J264"/>
      <c r="K264"/>
      <c r="M264" s="2"/>
      <c r="N264" s="2"/>
    </row>
    <row r="265" spans="2:14" ht="12.75">
      <c r="B265" s="46">
        <v>1300</v>
      </c>
      <c r="C265" s="46">
        <v>97.15999999999997</v>
      </c>
      <c r="D265" s="46">
        <v>30.159999999999968</v>
      </c>
      <c r="E265" s="46">
        <v>516.488</v>
      </c>
      <c r="F265" s="46">
        <v>449.48800000000006</v>
      </c>
      <c r="J265"/>
      <c r="K265"/>
      <c r="M265" s="2"/>
      <c r="N265" s="2"/>
    </row>
    <row r="266" spans="2:14" ht="12.75">
      <c r="B266" s="46">
        <v>1305</v>
      </c>
      <c r="C266" s="46">
        <v>95.25999999999993</v>
      </c>
      <c r="D266" s="46">
        <v>28.259999999999934</v>
      </c>
      <c r="E266" s="46">
        <v>514.588</v>
      </c>
      <c r="F266" s="46">
        <v>447.588</v>
      </c>
      <c r="J266"/>
      <c r="K266"/>
      <c r="M266" s="2"/>
      <c r="N266" s="2"/>
    </row>
    <row r="267" spans="2:14" ht="12.75">
      <c r="B267" s="46">
        <v>1310</v>
      </c>
      <c r="C267" s="46">
        <v>93.35999999999996</v>
      </c>
      <c r="D267" s="46">
        <v>26.359999999999957</v>
      </c>
      <c r="E267" s="46">
        <v>512.6880000000001</v>
      </c>
      <c r="F267" s="46">
        <v>445.68800000000005</v>
      </c>
      <c r="J267"/>
      <c r="K267"/>
      <c r="M267" s="2"/>
      <c r="N267" s="2"/>
    </row>
    <row r="268" spans="2:14" ht="12.75">
      <c r="B268" s="46">
        <v>1315</v>
      </c>
      <c r="C268" s="46">
        <v>91.45999999999998</v>
      </c>
      <c r="D268" s="46">
        <v>24.45999999999998</v>
      </c>
      <c r="E268" s="46">
        <v>510.78800000000007</v>
      </c>
      <c r="F268" s="46">
        <v>443.78800000000007</v>
      </c>
      <c r="J268"/>
      <c r="K268"/>
      <c r="M268" s="2"/>
      <c r="N268" s="2"/>
    </row>
    <row r="269" spans="2:14" ht="12.75">
      <c r="B269" s="46">
        <v>1320</v>
      </c>
      <c r="C269" s="46">
        <v>89.55999999999995</v>
      </c>
      <c r="D269" s="46">
        <v>22.559999999999945</v>
      </c>
      <c r="E269" s="46">
        <v>508.88800000000003</v>
      </c>
      <c r="F269" s="46">
        <v>441.88800000000003</v>
      </c>
      <c r="J269"/>
      <c r="K269"/>
      <c r="M269" s="2"/>
      <c r="N269" s="2"/>
    </row>
    <row r="270" spans="2:14" ht="12.75">
      <c r="B270" s="46">
        <v>1325</v>
      </c>
      <c r="C270" s="46">
        <v>87.65999999999997</v>
      </c>
      <c r="D270" s="46">
        <v>20.659999999999968</v>
      </c>
      <c r="E270" s="46">
        <v>506.98800000000006</v>
      </c>
      <c r="F270" s="46">
        <v>439.98800000000006</v>
      </c>
      <c r="J270"/>
      <c r="K270"/>
      <c r="M270" s="2"/>
      <c r="N270" s="2"/>
    </row>
    <row r="271" spans="2:14" ht="12.75">
      <c r="B271" s="46">
        <v>1330</v>
      </c>
      <c r="C271" s="46">
        <v>85.75999999999993</v>
      </c>
      <c r="D271" s="46">
        <v>18.759999999999934</v>
      </c>
      <c r="E271" s="46">
        <v>505.088</v>
      </c>
      <c r="F271" s="46">
        <v>438.088</v>
      </c>
      <c r="J271"/>
      <c r="K271"/>
      <c r="M271" s="2"/>
      <c r="N271" s="2"/>
    </row>
    <row r="272" spans="2:14" ht="12.75">
      <c r="B272" s="46">
        <v>1335</v>
      </c>
      <c r="C272" s="46">
        <v>83.85999999999996</v>
      </c>
      <c r="D272" s="46">
        <v>16.859999999999957</v>
      </c>
      <c r="E272" s="46">
        <v>503.18800000000005</v>
      </c>
      <c r="F272" s="46">
        <v>436.18800000000005</v>
      </c>
      <c r="J272"/>
      <c r="K272"/>
      <c r="M272" s="2"/>
      <c r="N272" s="2"/>
    </row>
    <row r="273" spans="2:14" ht="12.75">
      <c r="B273" s="46">
        <v>1340</v>
      </c>
      <c r="C273" s="46">
        <v>81.95999999999998</v>
      </c>
      <c r="D273" s="46">
        <v>14.95999999999998</v>
      </c>
      <c r="E273" s="46">
        <v>501.28800000000007</v>
      </c>
      <c r="F273" s="46">
        <v>434.28800000000007</v>
      </c>
      <c r="J273"/>
      <c r="K273"/>
      <c r="M273" s="2"/>
      <c r="N273" s="2"/>
    </row>
    <row r="274" spans="2:14" ht="12.75">
      <c r="B274" s="46">
        <v>1345</v>
      </c>
      <c r="C274" s="46">
        <v>80.05999999999995</v>
      </c>
      <c r="D274" s="46">
        <v>13.059999999999945</v>
      </c>
      <c r="E274" s="46">
        <v>499.38800000000003</v>
      </c>
      <c r="F274" s="46">
        <v>432.38800000000003</v>
      </c>
      <c r="J274"/>
      <c r="K274"/>
      <c r="M274" s="2"/>
      <c r="N274" s="2"/>
    </row>
    <row r="275" spans="2:14" ht="12.75">
      <c r="B275" s="46">
        <v>1350</v>
      </c>
      <c r="C275" s="46">
        <v>78.15999999999997</v>
      </c>
      <c r="D275" s="46">
        <v>11.159999999999968</v>
      </c>
      <c r="E275" s="46">
        <v>497.48800000000006</v>
      </c>
      <c r="F275" s="46">
        <v>430.48800000000006</v>
      </c>
      <c r="J275"/>
      <c r="K275"/>
      <c r="M275" s="2"/>
      <c r="N275" s="2"/>
    </row>
    <row r="276" spans="2:14" ht="12.75">
      <c r="B276" s="46">
        <v>1355</v>
      </c>
      <c r="C276" s="46">
        <v>76.25999999999999</v>
      </c>
      <c r="D276" s="46">
        <v>9.259999999999991</v>
      </c>
      <c r="E276" s="46">
        <v>495.5880000000001</v>
      </c>
      <c r="F276" s="46">
        <v>428.5880000000001</v>
      </c>
      <c r="J276"/>
      <c r="K276"/>
      <c r="M276" s="2"/>
      <c r="N276" s="2"/>
    </row>
    <row r="277" spans="2:14" ht="12.75">
      <c r="B277" s="46">
        <v>1360</v>
      </c>
      <c r="C277" s="46">
        <v>74.36000000000001</v>
      </c>
      <c r="D277" s="46">
        <v>7.360000000000014</v>
      </c>
      <c r="E277" s="46">
        <v>493.6880000000001</v>
      </c>
      <c r="F277" s="46">
        <v>426.6880000000001</v>
      </c>
      <c r="J277"/>
      <c r="K277"/>
      <c r="M277" s="2"/>
      <c r="N277" s="2"/>
    </row>
    <row r="278" spans="2:14" ht="12.75">
      <c r="B278" s="46">
        <v>1365</v>
      </c>
      <c r="C278" s="46">
        <v>72.45999999999992</v>
      </c>
      <c r="D278" s="46">
        <v>5.459999999999923</v>
      </c>
      <c r="E278" s="46">
        <v>491.788</v>
      </c>
      <c r="F278" s="46">
        <v>424.788</v>
      </c>
      <c r="J278"/>
      <c r="K278"/>
      <c r="M278" s="2"/>
      <c r="N278" s="2"/>
    </row>
    <row r="279" spans="2:14" ht="12.75">
      <c r="B279" s="46">
        <v>1370</v>
      </c>
      <c r="C279" s="46">
        <v>70.55999999999995</v>
      </c>
      <c r="D279" s="46">
        <v>3.5599999999999454</v>
      </c>
      <c r="E279" s="46">
        <v>489.88800000000003</v>
      </c>
      <c r="F279" s="46">
        <v>422.88800000000003</v>
      </c>
      <c r="J279"/>
      <c r="K279"/>
      <c r="M279" s="2"/>
      <c r="N279" s="2"/>
    </row>
    <row r="280" spans="2:14" ht="12.75">
      <c r="B280" s="46">
        <v>1375</v>
      </c>
      <c r="C280" s="46">
        <v>68.65999999999997</v>
      </c>
      <c r="D280" s="46">
        <v>1.6599999999999682</v>
      </c>
      <c r="E280" s="46">
        <v>487.98800000000006</v>
      </c>
      <c r="F280" s="46">
        <v>420.98800000000006</v>
      </c>
      <c r="J280"/>
      <c r="K280"/>
      <c r="M280" s="2"/>
      <c r="N280" s="2"/>
    </row>
    <row r="281" spans="2:14" ht="12.75">
      <c r="B281" s="46">
        <v>1380</v>
      </c>
      <c r="C281" s="46">
        <v>66.75999999999999</v>
      </c>
      <c r="D281" s="46">
        <v>0</v>
      </c>
      <c r="E281" s="46">
        <v>486.0880000000001</v>
      </c>
      <c r="F281" s="46">
        <v>419.0880000000001</v>
      </c>
      <c r="J281"/>
      <c r="K281"/>
      <c r="M281" s="2"/>
      <c r="N281" s="2"/>
    </row>
    <row r="282" spans="2:14" ht="12.75">
      <c r="B282" s="46">
        <v>1385</v>
      </c>
      <c r="C282" s="46">
        <v>64.86000000000001</v>
      </c>
      <c r="D282" s="46">
        <v>0</v>
      </c>
      <c r="E282" s="46">
        <v>484.1880000000001</v>
      </c>
      <c r="F282" s="46">
        <v>417.1880000000001</v>
      </c>
      <c r="J282"/>
      <c r="K282"/>
      <c r="M282" s="2"/>
      <c r="N282" s="2"/>
    </row>
    <row r="283" spans="2:14" ht="12.75">
      <c r="B283" s="46">
        <v>1390</v>
      </c>
      <c r="C283" s="46">
        <v>62.95999999999992</v>
      </c>
      <c r="D283" s="46">
        <v>0</v>
      </c>
      <c r="E283" s="46">
        <v>482.288</v>
      </c>
      <c r="F283" s="46">
        <v>415.288</v>
      </c>
      <c r="J283"/>
      <c r="K283"/>
      <c r="M283" s="2"/>
      <c r="N283" s="2"/>
    </row>
    <row r="284" spans="2:14" ht="12.75">
      <c r="B284" s="46">
        <v>1395</v>
      </c>
      <c r="C284" s="46">
        <v>61.059999999999945</v>
      </c>
      <c r="D284" s="46">
        <v>0</v>
      </c>
      <c r="E284" s="46">
        <v>480.38800000000003</v>
      </c>
      <c r="F284" s="46">
        <v>413.38800000000003</v>
      </c>
      <c r="J284"/>
      <c r="K284"/>
      <c r="M284" s="2"/>
      <c r="N284" s="2"/>
    </row>
    <row r="285" spans="2:14" ht="12.75">
      <c r="B285" s="46">
        <v>1400</v>
      </c>
      <c r="C285" s="46">
        <v>59.15999999999997</v>
      </c>
      <c r="D285" s="46">
        <v>0</v>
      </c>
      <c r="E285" s="46">
        <v>478.48800000000006</v>
      </c>
      <c r="F285" s="46">
        <v>411.48800000000006</v>
      </c>
      <c r="J285"/>
      <c r="K285"/>
      <c r="M285" s="2"/>
      <c r="N285" s="2"/>
    </row>
    <row r="286" spans="2:14" ht="12.75">
      <c r="B286" s="46">
        <v>1405</v>
      </c>
      <c r="C286" s="46">
        <v>57.25999999999999</v>
      </c>
      <c r="D286" s="46">
        <v>0</v>
      </c>
      <c r="E286" s="46">
        <v>476.5880000000001</v>
      </c>
      <c r="F286" s="46">
        <v>409.5880000000001</v>
      </c>
      <c r="J286"/>
      <c r="K286"/>
      <c r="M286" s="2"/>
      <c r="N286" s="2"/>
    </row>
    <row r="287" spans="2:14" ht="12.75">
      <c r="B287" s="46">
        <v>1410</v>
      </c>
      <c r="C287" s="46">
        <v>55.360000000000014</v>
      </c>
      <c r="D287" s="46">
        <v>0</v>
      </c>
      <c r="E287" s="46">
        <v>474.6880000000001</v>
      </c>
      <c r="F287" s="46">
        <v>407.6880000000001</v>
      </c>
      <c r="J287"/>
      <c r="K287"/>
      <c r="M287" s="2"/>
      <c r="N287" s="2"/>
    </row>
    <row r="288" spans="2:14" ht="12.75">
      <c r="B288" s="46">
        <v>1415</v>
      </c>
      <c r="C288" s="46">
        <v>53.45999999999992</v>
      </c>
      <c r="D288" s="46">
        <v>0</v>
      </c>
      <c r="E288" s="46">
        <v>472.788</v>
      </c>
      <c r="F288" s="46">
        <v>405.788</v>
      </c>
      <c r="J288"/>
      <c r="K288"/>
      <c r="M288" s="2"/>
      <c r="N288" s="2"/>
    </row>
    <row r="289" spans="2:14" ht="12.75">
      <c r="B289" s="46">
        <v>1420</v>
      </c>
      <c r="C289" s="46">
        <v>51.559999999999945</v>
      </c>
      <c r="D289" s="46">
        <v>0</v>
      </c>
      <c r="E289" s="46">
        <v>470.88800000000003</v>
      </c>
      <c r="F289" s="46">
        <v>403.88800000000003</v>
      </c>
      <c r="J289"/>
      <c r="K289"/>
      <c r="M289" s="2"/>
      <c r="N289" s="2"/>
    </row>
    <row r="290" spans="2:14" ht="12.75">
      <c r="B290" s="46">
        <v>1425</v>
      </c>
      <c r="C290" s="46">
        <v>49.65999999999997</v>
      </c>
      <c r="D290" s="46">
        <v>0</v>
      </c>
      <c r="E290" s="46">
        <v>468.98800000000006</v>
      </c>
      <c r="F290" s="46">
        <v>401.98800000000006</v>
      </c>
      <c r="J290"/>
      <c r="K290"/>
      <c r="M290" s="2"/>
      <c r="N290" s="2"/>
    </row>
    <row r="291" spans="2:14" ht="12.75">
      <c r="B291" s="46">
        <v>1430</v>
      </c>
      <c r="C291" s="46">
        <v>47.75999999999999</v>
      </c>
      <c r="D291" s="46">
        <v>0</v>
      </c>
      <c r="E291" s="46">
        <v>467.0880000000001</v>
      </c>
      <c r="F291" s="46">
        <v>400.0880000000001</v>
      </c>
      <c r="J291"/>
      <c r="K291"/>
      <c r="M291" s="2"/>
      <c r="N291" s="2"/>
    </row>
    <row r="292" spans="2:14" ht="12.75">
      <c r="B292" s="46">
        <v>1435</v>
      </c>
      <c r="C292" s="46">
        <v>45.860000000000014</v>
      </c>
      <c r="D292" s="46">
        <v>0</v>
      </c>
      <c r="E292" s="46">
        <v>465.1880000000001</v>
      </c>
      <c r="F292" s="46">
        <v>398.1880000000001</v>
      </c>
      <c r="J292"/>
      <c r="K292"/>
      <c r="M292" s="2"/>
      <c r="N292" s="2"/>
    </row>
    <row r="293" spans="2:14" ht="12.75">
      <c r="B293" s="46">
        <v>1440</v>
      </c>
      <c r="C293" s="46">
        <v>43.95999999999992</v>
      </c>
      <c r="D293" s="46">
        <v>0</v>
      </c>
      <c r="E293" s="46">
        <v>463.288</v>
      </c>
      <c r="F293" s="46">
        <v>396.288</v>
      </c>
      <c r="J293"/>
      <c r="K293"/>
      <c r="M293" s="2"/>
      <c r="N293" s="2"/>
    </row>
    <row r="294" spans="2:14" ht="12.75">
      <c r="B294" s="46">
        <v>1445</v>
      </c>
      <c r="C294" s="46">
        <v>42.059999999999945</v>
      </c>
      <c r="D294" s="46">
        <v>0</v>
      </c>
      <c r="E294" s="46">
        <v>461.38800000000003</v>
      </c>
      <c r="F294" s="46">
        <v>394.38800000000003</v>
      </c>
      <c r="J294"/>
      <c r="K294"/>
      <c r="M294" s="2"/>
      <c r="N294" s="2"/>
    </row>
    <row r="295" spans="2:14" ht="12.75">
      <c r="B295" s="46">
        <v>1450</v>
      </c>
      <c r="C295" s="46">
        <v>40.15999999999997</v>
      </c>
      <c r="D295" s="46">
        <v>0</v>
      </c>
      <c r="E295" s="46">
        <v>459.48800000000006</v>
      </c>
      <c r="F295" s="46">
        <v>392.48800000000006</v>
      </c>
      <c r="J295"/>
      <c r="K295"/>
      <c r="M295" s="2"/>
      <c r="N295" s="2"/>
    </row>
    <row r="296" spans="2:14" ht="12.75">
      <c r="B296" s="46">
        <v>1455</v>
      </c>
      <c r="C296" s="46">
        <v>38.25999999999999</v>
      </c>
      <c r="D296" s="46">
        <v>0</v>
      </c>
      <c r="E296" s="46">
        <v>457.5880000000001</v>
      </c>
      <c r="F296" s="46">
        <v>390.5880000000001</v>
      </c>
      <c r="J296"/>
      <c r="K296"/>
      <c r="M296" s="2"/>
      <c r="N296" s="2"/>
    </row>
    <row r="297" spans="2:14" ht="12.75">
      <c r="B297" s="46">
        <v>1460</v>
      </c>
      <c r="C297" s="46">
        <v>36.360000000000014</v>
      </c>
      <c r="D297" s="46">
        <v>0</v>
      </c>
      <c r="E297" s="46">
        <v>455.6880000000001</v>
      </c>
      <c r="F297" s="46">
        <v>388.6880000000001</v>
      </c>
      <c r="J297"/>
      <c r="K297"/>
      <c r="M297" s="2"/>
      <c r="N297" s="2"/>
    </row>
    <row r="298" spans="2:14" ht="12.75">
      <c r="B298" s="46">
        <v>1465</v>
      </c>
      <c r="C298" s="46">
        <v>34.45999999999992</v>
      </c>
      <c r="D298" s="46">
        <v>0</v>
      </c>
      <c r="E298" s="46">
        <v>453.788</v>
      </c>
      <c r="F298" s="46">
        <v>386.788</v>
      </c>
      <c r="J298"/>
      <c r="K298"/>
      <c r="M298" s="2"/>
      <c r="N298" s="2"/>
    </row>
    <row r="299" spans="2:14" ht="12.75">
      <c r="B299" s="46">
        <v>1470</v>
      </c>
      <c r="C299" s="46">
        <v>32.559999999999945</v>
      </c>
      <c r="D299" s="46">
        <v>0</v>
      </c>
      <c r="E299" s="46">
        <v>451.88800000000003</v>
      </c>
      <c r="F299" s="46">
        <v>384.88800000000003</v>
      </c>
      <c r="J299"/>
      <c r="K299"/>
      <c r="M299" s="2"/>
      <c r="N299" s="2"/>
    </row>
    <row r="300" spans="2:14" ht="12.75">
      <c r="B300" s="46">
        <v>1475</v>
      </c>
      <c r="C300" s="46">
        <v>30.659999999999968</v>
      </c>
      <c r="D300" s="46">
        <v>0</v>
      </c>
      <c r="E300" s="46">
        <v>449.98800000000006</v>
      </c>
      <c r="F300" s="46">
        <v>382.98800000000006</v>
      </c>
      <c r="J300"/>
      <c r="K300"/>
      <c r="M300" s="2"/>
      <c r="N300" s="2"/>
    </row>
    <row r="301" spans="2:14" ht="12.75">
      <c r="B301" s="46">
        <v>1480</v>
      </c>
      <c r="C301" s="46">
        <v>28.75999999999999</v>
      </c>
      <c r="D301" s="46">
        <v>0</v>
      </c>
      <c r="E301" s="46">
        <v>448.0880000000001</v>
      </c>
      <c r="F301" s="46">
        <v>381.0880000000001</v>
      </c>
      <c r="J301"/>
      <c r="K301"/>
      <c r="M301" s="2"/>
      <c r="N301" s="2"/>
    </row>
    <row r="302" spans="2:14" ht="12.75">
      <c r="B302" s="46">
        <v>1485</v>
      </c>
      <c r="C302" s="46">
        <v>26.860000000000014</v>
      </c>
      <c r="D302" s="46">
        <v>0</v>
      </c>
      <c r="E302" s="46">
        <v>446.1880000000001</v>
      </c>
      <c r="F302" s="46">
        <v>379.1880000000001</v>
      </c>
      <c r="J302"/>
      <c r="K302"/>
      <c r="M302" s="2"/>
      <c r="N302" s="2"/>
    </row>
    <row r="303" spans="2:14" ht="12.75">
      <c r="B303" s="46">
        <v>1490</v>
      </c>
      <c r="C303" s="46">
        <v>24.959999999999923</v>
      </c>
      <c r="D303" s="46">
        <v>0</v>
      </c>
      <c r="E303" s="46">
        <v>444.288</v>
      </c>
      <c r="F303" s="46">
        <v>377.288</v>
      </c>
      <c r="J303"/>
      <c r="K303"/>
      <c r="M303" s="2"/>
      <c r="N303" s="2"/>
    </row>
    <row r="304" spans="2:14" ht="12.75">
      <c r="B304" s="46">
        <v>1495</v>
      </c>
      <c r="C304" s="46">
        <v>23.059999999999945</v>
      </c>
      <c r="D304" s="46">
        <v>0</v>
      </c>
      <c r="E304" s="46">
        <v>442.38800000000003</v>
      </c>
      <c r="F304" s="46">
        <v>375.38800000000003</v>
      </c>
      <c r="J304"/>
      <c r="K304"/>
      <c r="M304" s="2"/>
      <c r="N304" s="2"/>
    </row>
    <row r="305" spans="2:14" ht="12.75">
      <c r="B305" s="46">
        <v>1500</v>
      </c>
      <c r="C305" s="46">
        <v>21.159999999999968</v>
      </c>
      <c r="D305" s="46">
        <v>0</v>
      </c>
      <c r="E305" s="46">
        <v>440.48800000000006</v>
      </c>
      <c r="F305" s="46">
        <v>373.48800000000006</v>
      </c>
      <c r="J305"/>
      <c r="K305"/>
      <c r="M305" s="2"/>
      <c r="N305" s="2"/>
    </row>
    <row r="306" spans="2:14" ht="12.75">
      <c r="B306" s="46">
        <v>1505</v>
      </c>
      <c r="C306" s="46">
        <v>19.25999999999999</v>
      </c>
      <c r="D306" s="46">
        <v>0</v>
      </c>
      <c r="E306" s="46">
        <v>438.5880000000001</v>
      </c>
      <c r="F306" s="46">
        <v>371.5880000000001</v>
      </c>
      <c r="J306"/>
      <c r="K306"/>
      <c r="M306" s="2"/>
      <c r="N306" s="2"/>
    </row>
    <row r="307" spans="2:14" ht="12.75">
      <c r="B307" s="46">
        <v>1510</v>
      </c>
      <c r="C307" s="46">
        <v>17.360000000000014</v>
      </c>
      <c r="D307" s="46">
        <v>0</v>
      </c>
      <c r="E307" s="46">
        <v>436.6880000000001</v>
      </c>
      <c r="F307" s="46">
        <v>369.6880000000001</v>
      </c>
      <c r="J307"/>
      <c r="K307"/>
      <c r="M307" s="2"/>
      <c r="N307" s="2"/>
    </row>
    <row r="308" spans="2:14" ht="12.75">
      <c r="B308" s="46">
        <v>1515</v>
      </c>
      <c r="C308" s="46">
        <v>15.459999999999923</v>
      </c>
      <c r="D308" s="46">
        <v>0</v>
      </c>
      <c r="E308" s="46">
        <v>434.788</v>
      </c>
      <c r="F308" s="46">
        <v>367.788</v>
      </c>
      <c r="J308"/>
      <c r="K308"/>
      <c r="M308" s="2"/>
      <c r="N308" s="2"/>
    </row>
    <row r="309" spans="2:14" ht="12.75">
      <c r="B309" s="46">
        <v>1520</v>
      </c>
      <c r="C309" s="46">
        <v>13.559999999999945</v>
      </c>
      <c r="D309" s="46">
        <v>0</v>
      </c>
      <c r="E309" s="46">
        <v>432.88800000000003</v>
      </c>
      <c r="F309" s="46">
        <v>365.88800000000003</v>
      </c>
      <c r="J309"/>
      <c r="K309"/>
      <c r="M309" s="2"/>
      <c r="N309" s="2"/>
    </row>
    <row r="310" spans="2:14" ht="12.75">
      <c r="B310" s="46">
        <v>1525</v>
      </c>
      <c r="C310" s="46">
        <v>11.659999999999968</v>
      </c>
      <c r="D310" s="46">
        <v>0</v>
      </c>
      <c r="E310" s="46">
        <v>430.98800000000006</v>
      </c>
      <c r="F310" s="46">
        <v>363.98800000000006</v>
      </c>
      <c r="J310"/>
      <c r="K310"/>
      <c r="M310" s="2"/>
      <c r="N310" s="2"/>
    </row>
    <row r="311" spans="2:14" ht="12.75">
      <c r="B311" s="46">
        <v>1530</v>
      </c>
      <c r="C311" s="46">
        <v>9.759999999999991</v>
      </c>
      <c r="D311" s="46">
        <v>0</v>
      </c>
      <c r="E311" s="46">
        <v>429.0880000000001</v>
      </c>
      <c r="F311" s="46">
        <v>362.0880000000001</v>
      </c>
      <c r="J311"/>
      <c r="K311"/>
      <c r="M311" s="2"/>
      <c r="N311" s="2"/>
    </row>
    <row r="312" spans="2:14" ht="12.75">
      <c r="B312" s="46">
        <v>1535</v>
      </c>
      <c r="C312" s="46">
        <v>7.860000000000014</v>
      </c>
      <c r="D312" s="46">
        <v>0</v>
      </c>
      <c r="E312" s="46">
        <v>427.1880000000001</v>
      </c>
      <c r="F312" s="46">
        <v>360.1880000000001</v>
      </c>
      <c r="J312"/>
      <c r="K312"/>
      <c r="M312" s="2"/>
      <c r="N312" s="2"/>
    </row>
    <row r="313" spans="2:14" ht="12.75">
      <c r="B313" s="46">
        <v>1540</v>
      </c>
      <c r="C313" s="46">
        <v>5.959999999999923</v>
      </c>
      <c r="D313" s="46">
        <v>0</v>
      </c>
      <c r="E313" s="46">
        <v>425.288</v>
      </c>
      <c r="F313" s="46">
        <v>358.288</v>
      </c>
      <c r="J313"/>
      <c r="K313"/>
      <c r="M313" s="2"/>
      <c r="N313" s="2"/>
    </row>
    <row r="314" spans="2:14" ht="12.75">
      <c r="B314" s="46">
        <v>1545</v>
      </c>
      <c r="C314" s="46">
        <v>4.059999999999945</v>
      </c>
      <c r="D314" s="46">
        <v>0</v>
      </c>
      <c r="E314" s="46">
        <v>423.38800000000003</v>
      </c>
      <c r="F314" s="46">
        <v>356.38800000000003</v>
      </c>
      <c r="J314"/>
      <c r="K314"/>
      <c r="M314" s="2"/>
      <c r="N314" s="2"/>
    </row>
    <row r="315" spans="2:14" ht="12.75">
      <c r="B315" s="46">
        <v>1550</v>
      </c>
      <c r="C315" s="46">
        <v>2.159999999999968</v>
      </c>
      <c r="D315" s="46">
        <v>0</v>
      </c>
      <c r="E315" s="46">
        <v>421.48800000000006</v>
      </c>
      <c r="F315" s="46">
        <v>354.48800000000006</v>
      </c>
      <c r="J315"/>
      <c r="K315"/>
      <c r="M315" s="2"/>
      <c r="N315" s="2"/>
    </row>
    <row r="316" spans="2:14" ht="12.75">
      <c r="B316" s="46">
        <v>1555</v>
      </c>
      <c r="C316" s="46">
        <v>0.2599999999999909</v>
      </c>
      <c r="D316" s="46">
        <v>0</v>
      </c>
      <c r="E316" s="46">
        <v>419.5880000000001</v>
      </c>
      <c r="F316" s="46">
        <v>352.5880000000001</v>
      </c>
      <c r="J316"/>
      <c r="K316"/>
      <c r="M316" s="2"/>
      <c r="N316" s="2"/>
    </row>
    <row r="317" spans="2:14" ht="12.75">
      <c r="B317" s="46">
        <v>1560</v>
      </c>
      <c r="C317" s="46">
        <v>0</v>
      </c>
      <c r="D317" s="46">
        <v>0</v>
      </c>
      <c r="E317" s="46">
        <v>417.6880000000001</v>
      </c>
      <c r="F317" s="46">
        <v>350.6880000000001</v>
      </c>
      <c r="J317"/>
      <c r="K317"/>
      <c r="M317" s="2"/>
      <c r="N317" s="2"/>
    </row>
    <row r="318" spans="2:14" ht="12.75">
      <c r="B318" s="46">
        <v>1565</v>
      </c>
      <c r="C318" s="46">
        <v>0</v>
      </c>
      <c r="D318" s="46">
        <v>0</v>
      </c>
      <c r="E318" s="46">
        <v>415.788</v>
      </c>
      <c r="F318" s="46">
        <v>348.788</v>
      </c>
      <c r="J318"/>
      <c r="K318"/>
      <c r="M318" s="2"/>
      <c r="N318" s="2"/>
    </row>
    <row r="319" spans="2:14" ht="12.75">
      <c r="B319" s="46">
        <v>1570</v>
      </c>
      <c r="C319" s="46">
        <v>0</v>
      </c>
      <c r="D319" s="46">
        <v>0</v>
      </c>
      <c r="E319" s="46">
        <v>413.88800000000003</v>
      </c>
      <c r="F319" s="46">
        <v>346.88800000000003</v>
      </c>
      <c r="J319"/>
      <c r="K319"/>
      <c r="M319" s="2"/>
      <c r="N319" s="2"/>
    </row>
    <row r="320" spans="2:14" ht="12.75">
      <c r="B320" s="46">
        <v>1575</v>
      </c>
      <c r="C320" s="46">
        <v>0</v>
      </c>
      <c r="D320" s="46">
        <v>0</v>
      </c>
      <c r="E320" s="46">
        <v>411.98800000000006</v>
      </c>
      <c r="F320" s="46">
        <v>344.98800000000006</v>
      </c>
      <c r="J320"/>
      <c r="K320"/>
      <c r="M320" s="2"/>
      <c r="N320" s="2"/>
    </row>
    <row r="321" spans="2:14" ht="12.75">
      <c r="B321" s="46">
        <v>1580</v>
      </c>
      <c r="C321" s="46">
        <v>0</v>
      </c>
      <c r="D321" s="46">
        <v>0</v>
      </c>
      <c r="E321" s="46">
        <v>410.0880000000001</v>
      </c>
      <c r="F321" s="46">
        <v>343.0880000000001</v>
      </c>
      <c r="J321"/>
      <c r="K321"/>
      <c r="M321" s="2"/>
      <c r="N321" s="2"/>
    </row>
    <row r="322" spans="2:14" ht="12.75">
      <c r="B322" s="46">
        <v>1585</v>
      </c>
      <c r="C322" s="46">
        <v>0</v>
      </c>
      <c r="D322" s="46">
        <v>0</v>
      </c>
      <c r="E322" s="46">
        <v>408.1880000000001</v>
      </c>
      <c r="F322" s="46">
        <v>341.1880000000001</v>
      </c>
      <c r="J322"/>
      <c r="K322"/>
      <c r="M322" s="2"/>
      <c r="N322" s="2"/>
    </row>
    <row r="323" spans="2:14" ht="12.75">
      <c r="B323" s="46">
        <v>1590</v>
      </c>
      <c r="C323" s="46">
        <v>0</v>
      </c>
      <c r="D323" s="46">
        <v>0</v>
      </c>
      <c r="E323" s="46">
        <v>406.288</v>
      </c>
      <c r="F323" s="46">
        <v>339.288</v>
      </c>
      <c r="J323"/>
      <c r="K323"/>
      <c r="M323" s="2"/>
      <c r="N323" s="2"/>
    </row>
    <row r="324" spans="2:14" ht="12.75">
      <c r="B324" s="46">
        <v>1595</v>
      </c>
      <c r="C324" s="46">
        <v>0</v>
      </c>
      <c r="D324" s="46">
        <v>0</v>
      </c>
      <c r="E324" s="46">
        <v>404.38800000000003</v>
      </c>
      <c r="F324" s="46">
        <v>337.38800000000003</v>
      </c>
      <c r="J324"/>
      <c r="K324"/>
      <c r="M324" s="2"/>
      <c r="N324" s="2"/>
    </row>
    <row r="325" spans="2:14" ht="12.75">
      <c r="B325" s="46">
        <v>1600</v>
      </c>
      <c r="C325" s="46">
        <v>0</v>
      </c>
      <c r="D325" s="46">
        <v>0</v>
      </c>
      <c r="E325" s="46">
        <v>402.48800000000006</v>
      </c>
      <c r="F325" s="46">
        <v>335.48800000000006</v>
      </c>
      <c r="J325"/>
      <c r="K325"/>
      <c r="M325" s="2"/>
      <c r="N325" s="2"/>
    </row>
    <row r="326" spans="2:14" ht="12.75">
      <c r="B326" s="46">
        <v>1605</v>
      </c>
      <c r="C326" s="46">
        <v>0</v>
      </c>
      <c r="D326" s="46">
        <v>0</v>
      </c>
      <c r="E326" s="46">
        <v>400.5880000000001</v>
      </c>
      <c r="F326" s="46">
        <v>333.5880000000001</v>
      </c>
      <c r="J326"/>
      <c r="K326"/>
      <c r="M326" s="2"/>
      <c r="N326" s="2"/>
    </row>
    <row r="327" spans="2:14" ht="12.75">
      <c r="B327" s="46">
        <v>1610</v>
      </c>
      <c r="C327" s="46">
        <v>0</v>
      </c>
      <c r="D327" s="46">
        <v>0</v>
      </c>
      <c r="E327" s="46">
        <v>398.6880000000001</v>
      </c>
      <c r="F327" s="46">
        <v>331.6880000000001</v>
      </c>
      <c r="J327"/>
      <c r="K327"/>
      <c r="M327" s="2"/>
      <c r="N327" s="2"/>
    </row>
    <row r="328" spans="2:14" ht="12.75">
      <c r="B328" s="46">
        <v>1615</v>
      </c>
      <c r="C328" s="46">
        <v>0</v>
      </c>
      <c r="D328" s="46">
        <v>0</v>
      </c>
      <c r="E328" s="46">
        <v>396.788</v>
      </c>
      <c r="F328" s="46">
        <v>329.788</v>
      </c>
      <c r="J328"/>
      <c r="K328"/>
      <c r="M328" s="2"/>
      <c r="N328" s="2"/>
    </row>
    <row r="329" spans="2:14" ht="12.75">
      <c r="B329" s="46">
        <v>1620</v>
      </c>
      <c r="C329" s="46">
        <v>0</v>
      </c>
      <c r="D329" s="46">
        <v>0</v>
      </c>
      <c r="E329" s="46">
        <v>394.88800000000003</v>
      </c>
      <c r="F329" s="46">
        <v>327.88800000000003</v>
      </c>
      <c r="J329"/>
      <c r="K329"/>
      <c r="M329" s="2"/>
      <c r="N329" s="2"/>
    </row>
    <row r="330" spans="2:14" ht="12.75">
      <c r="B330" s="46">
        <v>1625</v>
      </c>
      <c r="C330" s="46">
        <v>0</v>
      </c>
      <c r="D330" s="46">
        <v>0</v>
      </c>
      <c r="E330" s="46">
        <v>392.98800000000006</v>
      </c>
      <c r="F330" s="46">
        <v>325.98800000000006</v>
      </c>
      <c r="J330"/>
      <c r="K330"/>
      <c r="M330" s="2"/>
      <c r="N330" s="2"/>
    </row>
    <row r="331" spans="2:14" ht="12.75">
      <c r="B331" s="46">
        <v>1630</v>
      </c>
      <c r="C331" s="46">
        <v>0</v>
      </c>
      <c r="D331" s="46">
        <v>0</v>
      </c>
      <c r="E331" s="46">
        <v>391.0880000000001</v>
      </c>
      <c r="F331" s="46">
        <v>324.0880000000001</v>
      </c>
      <c r="J331"/>
      <c r="K331"/>
      <c r="M331" s="2"/>
      <c r="N331" s="2"/>
    </row>
    <row r="332" spans="2:14" ht="12.75">
      <c r="B332" s="46">
        <v>1635</v>
      </c>
      <c r="C332" s="46">
        <v>0</v>
      </c>
      <c r="D332" s="46">
        <v>0</v>
      </c>
      <c r="E332" s="46">
        <v>389.1880000000001</v>
      </c>
      <c r="F332" s="46">
        <v>322.1880000000001</v>
      </c>
      <c r="J332"/>
      <c r="K332"/>
      <c r="M332" s="2"/>
      <c r="N332" s="2"/>
    </row>
    <row r="333" spans="2:14" ht="12.75">
      <c r="B333" s="46">
        <v>1640</v>
      </c>
      <c r="C333" s="46">
        <v>0</v>
      </c>
      <c r="D333" s="46">
        <v>0</v>
      </c>
      <c r="E333" s="46">
        <v>387.288</v>
      </c>
      <c r="F333" s="46">
        <v>320.288</v>
      </c>
      <c r="J333"/>
      <c r="K333"/>
      <c r="M333" s="2"/>
      <c r="N333" s="2"/>
    </row>
    <row r="334" spans="2:6" ht="12.75">
      <c r="B334" s="46">
        <v>1645</v>
      </c>
      <c r="C334" s="46">
        <v>0</v>
      </c>
      <c r="D334" s="46">
        <v>0</v>
      </c>
      <c r="E334" s="46">
        <v>385.38800000000003</v>
      </c>
      <c r="F334" s="46">
        <v>318.38800000000003</v>
      </c>
    </row>
    <row r="335" spans="2:6" ht="12.75">
      <c r="B335" s="46">
        <v>1650</v>
      </c>
      <c r="C335" s="46">
        <v>0</v>
      </c>
      <c r="D335" s="46">
        <v>0</v>
      </c>
      <c r="E335" s="46">
        <v>383.48800000000006</v>
      </c>
      <c r="F335" s="46">
        <v>316.48800000000006</v>
      </c>
    </row>
    <row r="336" spans="2:6" ht="12.75">
      <c r="B336" s="46">
        <v>1655</v>
      </c>
      <c r="C336" s="46">
        <v>0</v>
      </c>
      <c r="D336" s="46">
        <v>0</v>
      </c>
      <c r="E336" s="46">
        <v>381.5880000000001</v>
      </c>
      <c r="F336" s="46">
        <v>314.5880000000001</v>
      </c>
    </row>
    <row r="337" spans="2:6" ht="12.75">
      <c r="B337" s="46">
        <v>1660</v>
      </c>
      <c r="C337" s="46">
        <v>0</v>
      </c>
      <c r="D337" s="46">
        <v>0</v>
      </c>
      <c r="E337" s="46">
        <v>379.6880000000001</v>
      </c>
      <c r="F337" s="46">
        <v>312.6880000000001</v>
      </c>
    </row>
    <row r="338" spans="2:6" ht="12.75">
      <c r="B338" s="46">
        <v>1665</v>
      </c>
      <c r="C338" s="46">
        <v>0</v>
      </c>
      <c r="D338" s="46">
        <v>0</v>
      </c>
      <c r="E338" s="46">
        <v>377.788</v>
      </c>
      <c r="F338" s="46">
        <v>310.788</v>
      </c>
    </row>
    <row r="339" spans="2:6" ht="12.75">
      <c r="B339" s="46">
        <v>1670</v>
      </c>
      <c r="C339" s="46">
        <v>0</v>
      </c>
      <c r="D339" s="46">
        <v>0</v>
      </c>
      <c r="E339" s="46">
        <v>375.88800000000003</v>
      </c>
      <c r="F339" s="46">
        <v>308.88800000000003</v>
      </c>
    </row>
    <row r="340" spans="2:6" ht="12.75">
      <c r="B340" s="46">
        <v>1675</v>
      </c>
      <c r="C340" s="46">
        <v>0</v>
      </c>
      <c r="D340" s="46">
        <v>0</v>
      </c>
      <c r="E340" s="46">
        <v>373.98800000000006</v>
      </c>
      <c r="F340" s="46">
        <v>306.98800000000006</v>
      </c>
    </row>
    <row r="341" spans="2:6" ht="12.75">
      <c r="B341" s="46">
        <v>1680</v>
      </c>
      <c r="C341" s="46">
        <v>0</v>
      </c>
      <c r="D341" s="46">
        <v>0</v>
      </c>
      <c r="E341" s="46">
        <v>372.0880000000001</v>
      </c>
      <c r="F341" s="46">
        <v>305.0880000000001</v>
      </c>
    </row>
    <row r="342" spans="2:6" ht="12.75">
      <c r="B342" s="46">
        <v>1685</v>
      </c>
      <c r="C342" s="46">
        <v>0</v>
      </c>
      <c r="D342" s="46">
        <v>0</v>
      </c>
      <c r="E342" s="46">
        <v>370.1880000000001</v>
      </c>
      <c r="F342" s="46">
        <v>303.1880000000001</v>
      </c>
    </row>
    <row r="343" spans="2:6" ht="12.75">
      <c r="B343" s="46">
        <v>1690</v>
      </c>
      <c r="C343" s="46">
        <v>0</v>
      </c>
      <c r="D343" s="46">
        <v>0</v>
      </c>
      <c r="E343" s="46">
        <v>368.288</v>
      </c>
      <c r="F343" s="46">
        <v>301.288</v>
      </c>
    </row>
    <row r="344" spans="2:6" ht="12.75">
      <c r="B344" s="46">
        <v>1695</v>
      </c>
      <c r="C344" s="46">
        <v>0</v>
      </c>
      <c r="D344" s="46">
        <v>0</v>
      </c>
      <c r="E344" s="46">
        <v>366.38800000000003</v>
      </c>
      <c r="F344" s="46">
        <v>299.38800000000003</v>
      </c>
    </row>
    <row r="345" spans="2:6" ht="12.75">
      <c r="B345" s="46">
        <v>1700</v>
      </c>
      <c r="C345" s="46">
        <v>0</v>
      </c>
      <c r="D345" s="46">
        <v>0</v>
      </c>
      <c r="E345" s="46">
        <v>364.48800000000006</v>
      </c>
      <c r="F345" s="46">
        <v>297.48800000000006</v>
      </c>
    </row>
    <row r="346" spans="2:6" ht="12.75">
      <c r="B346" s="46">
        <v>1705</v>
      </c>
      <c r="C346" s="46">
        <v>0</v>
      </c>
      <c r="D346" s="46">
        <v>0</v>
      </c>
      <c r="E346" s="46">
        <v>362.5880000000001</v>
      </c>
      <c r="F346" s="46">
        <v>295.5880000000001</v>
      </c>
    </row>
    <row r="347" spans="2:6" ht="12.75">
      <c r="B347" s="46">
        <v>1710</v>
      </c>
      <c r="C347" s="46">
        <v>0</v>
      </c>
      <c r="D347" s="46">
        <v>0</v>
      </c>
      <c r="E347" s="46">
        <v>360.6880000000001</v>
      </c>
      <c r="F347" s="46">
        <v>293.6880000000001</v>
      </c>
    </row>
    <row r="348" spans="2:6" ht="12.75">
      <c r="B348" s="46">
        <v>1715</v>
      </c>
      <c r="C348" s="46">
        <v>0</v>
      </c>
      <c r="D348" s="46">
        <v>0</v>
      </c>
      <c r="E348" s="46">
        <v>358.788</v>
      </c>
      <c r="F348" s="46">
        <v>291.788</v>
      </c>
    </row>
    <row r="349" spans="2:6" ht="12.75">
      <c r="B349" s="46">
        <v>1720</v>
      </c>
      <c r="C349" s="46">
        <v>0</v>
      </c>
      <c r="D349" s="46">
        <v>0</v>
      </c>
      <c r="E349" s="46">
        <v>356.88800000000003</v>
      </c>
      <c r="F349" s="46">
        <v>289.88800000000003</v>
      </c>
    </row>
    <row r="350" spans="2:6" ht="12.75">
      <c r="B350" s="46">
        <v>1725</v>
      </c>
      <c r="C350" s="46">
        <v>0</v>
      </c>
      <c r="D350" s="46">
        <v>0</v>
      </c>
      <c r="E350" s="46">
        <v>354.98800000000006</v>
      </c>
      <c r="F350" s="46">
        <v>287.98800000000006</v>
      </c>
    </row>
    <row r="351" spans="2:6" ht="12.75">
      <c r="B351" s="46">
        <v>1730</v>
      </c>
      <c r="C351" s="46">
        <v>0</v>
      </c>
      <c r="D351" s="46">
        <v>0</v>
      </c>
      <c r="E351" s="46">
        <v>353.0880000000001</v>
      </c>
      <c r="F351" s="46">
        <v>286.0880000000001</v>
      </c>
    </row>
    <row r="352" spans="2:6" ht="12.75">
      <c r="B352" s="46">
        <v>1735</v>
      </c>
      <c r="C352" s="46">
        <v>0</v>
      </c>
      <c r="D352" s="46">
        <v>0</v>
      </c>
      <c r="E352" s="46">
        <v>351.1880000000001</v>
      </c>
      <c r="F352" s="46">
        <v>284.1880000000001</v>
      </c>
    </row>
    <row r="353" spans="2:6" ht="12.75">
      <c r="B353" s="46">
        <v>1740</v>
      </c>
      <c r="C353" s="46">
        <v>0</v>
      </c>
      <c r="D353" s="46">
        <v>0</v>
      </c>
      <c r="E353" s="46">
        <v>349.288</v>
      </c>
      <c r="F353" s="46">
        <v>282.288</v>
      </c>
    </row>
    <row r="354" spans="2:6" ht="12.75">
      <c r="B354" s="46">
        <v>1745</v>
      </c>
      <c r="C354" s="46">
        <v>0</v>
      </c>
      <c r="D354" s="46">
        <v>0</v>
      </c>
      <c r="E354" s="46">
        <v>347.38800000000003</v>
      </c>
      <c r="F354" s="46">
        <v>280.38800000000003</v>
      </c>
    </row>
    <row r="355" spans="2:6" ht="12.75">
      <c r="B355" s="46">
        <v>1750</v>
      </c>
      <c r="C355" s="46">
        <v>0</v>
      </c>
      <c r="D355" s="46">
        <v>0</v>
      </c>
      <c r="E355" s="46">
        <v>345.48800000000006</v>
      </c>
      <c r="F355" s="46">
        <v>278.48800000000006</v>
      </c>
    </row>
    <row r="356" spans="2:6" ht="12.75">
      <c r="B356" s="46">
        <v>1755</v>
      </c>
      <c r="C356" s="46">
        <v>0</v>
      </c>
      <c r="D356" s="46">
        <v>0</v>
      </c>
      <c r="E356" s="46">
        <v>343.5880000000001</v>
      </c>
      <c r="F356" s="46">
        <v>276.5880000000001</v>
      </c>
    </row>
    <row r="357" spans="2:6" ht="12.75">
      <c r="B357" s="46">
        <v>1760</v>
      </c>
      <c r="C357" s="46">
        <v>0</v>
      </c>
      <c r="D357" s="46">
        <v>0</v>
      </c>
      <c r="E357" s="46">
        <v>341.6880000000001</v>
      </c>
      <c r="F357" s="46">
        <v>274.6880000000001</v>
      </c>
    </row>
    <row r="358" spans="2:6" ht="12.75">
      <c r="B358" s="46">
        <v>1765</v>
      </c>
      <c r="C358" s="46">
        <v>0</v>
      </c>
      <c r="D358" s="46">
        <v>0</v>
      </c>
      <c r="E358" s="46">
        <v>339.788</v>
      </c>
      <c r="F358" s="46">
        <v>272.788</v>
      </c>
    </row>
    <row r="359" spans="2:6" ht="12.75">
      <c r="B359" s="46">
        <v>1770</v>
      </c>
      <c r="C359" s="46">
        <v>0</v>
      </c>
      <c r="D359" s="46">
        <v>0</v>
      </c>
      <c r="E359" s="46">
        <v>337.88800000000003</v>
      </c>
      <c r="F359" s="46">
        <v>270.88800000000003</v>
      </c>
    </row>
    <row r="360" spans="2:6" ht="12.75">
      <c r="B360" s="46">
        <v>1775</v>
      </c>
      <c r="C360" s="46">
        <v>0</v>
      </c>
      <c r="D360" s="46">
        <v>0</v>
      </c>
      <c r="E360" s="46">
        <v>335.98800000000006</v>
      </c>
      <c r="F360" s="46">
        <v>268.98800000000006</v>
      </c>
    </row>
    <row r="361" spans="2:6" ht="12.75">
      <c r="B361" s="46">
        <v>1780</v>
      </c>
      <c r="C361" s="46">
        <v>0</v>
      </c>
      <c r="D361" s="46">
        <v>0</v>
      </c>
      <c r="E361" s="46">
        <v>334.0880000000001</v>
      </c>
      <c r="F361" s="46">
        <v>267.0880000000001</v>
      </c>
    </row>
    <row r="362" spans="2:6" ht="12.75">
      <c r="B362" s="46">
        <v>1785</v>
      </c>
      <c r="C362" s="46">
        <v>0</v>
      </c>
      <c r="D362" s="46">
        <v>0</v>
      </c>
      <c r="E362" s="46">
        <v>332.1880000000001</v>
      </c>
      <c r="F362" s="46">
        <v>265.1880000000001</v>
      </c>
    </row>
    <row r="363" spans="2:6" ht="12.75">
      <c r="B363" s="46">
        <v>1790</v>
      </c>
      <c r="C363" s="46">
        <v>0</v>
      </c>
      <c r="D363" s="46">
        <v>0</v>
      </c>
      <c r="E363" s="46">
        <v>330.288</v>
      </c>
      <c r="F363" s="46">
        <v>263.288</v>
      </c>
    </row>
    <row r="364" spans="2:6" ht="12.75">
      <c r="B364" s="46">
        <v>1795</v>
      </c>
      <c r="C364" s="46">
        <v>0</v>
      </c>
      <c r="D364" s="46">
        <v>0</v>
      </c>
      <c r="E364" s="46">
        <v>328.38800000000003</v>
      </c>
      <c r="F364" s="46">
        <v>261.38800000000003</v>
      </c>
    </row>
    <row r="365" spans="2:6" ht="12.75">
      <c r="B365" s="46">
        <v>1800</v>
      </c>
      <c r="C365" s="46">
        <v>0</v>
      </c>
      <c r="D365" s="46">
        <v>0</v>
      </c>
      <c r="E365" s="46">
        <v>326.48800000000006</v>
      </c>
      <c r="F365" s="46">
        <v>259.48800000000006</v>
      </c>
    </row>
    <row r="366" spans="2:6" ht="12.75">
      <c r="B366" s="46">
        <v>1805</v>
      </c>
      <c r="C366" s="46">
        <v>0</v>
      </c>
      <c r="D366" s="46">
        <v>0</v>
      </c>
      <c r="E366" s="46">
        <v>324.5880000000001</v>
      </c>
      <c r="F366" s="46">
        <v>257.5880000000001</v>
      </c>
    </row>
    <row r="367" spans="2:6" ht="12.75">
      <c r="B367" s="46">
        <v>1810</v>
      </c>
      <c r="C367" s="46">
        <v>0</v>
      </c>
      <c r="D367" s="46">
        <v>0</v>
      </c>
      <c r="E367" s="46">
        <v>322.6880000000001</v>
      </c>
      <c r="F367" s="46">
        <v>255.6880000000001</v>
      </c>
    </row>
    <row r="368" spans="2:6" ht="12.75">
      <c r="B368" s="46">
        <v>1815</v>
      </c>
      <c r="C368" s="46">
        <v>0</v>
      </c>
      <c r="D368" s="46">
        <v>0</v>
      </c>
      <c r="E368" s="46">
        <v>320.788</v>
      </c>
      <c r="F368" s="46">
        <v>253.788</v>
      </c>
    </row>
    <row r="369" spans="2:6" ht="12.75">
      <c r="B369" s="46">
        <v>1820</v>
      </c>
      <c r="C369" s="46">
        <v>0</v>
      </c>
      <c r="D369" s="46">
        <v>0</v>
      </c>
      <c r="E369" s="46">
        <v>318.88800000000003</v>
      </c>
      <c r="F369" s="46">
        <v>251.88800000000003</v>
      </c>
    </row>
    <row r="370" spans="2:6" ht="12.75">
      <c r="B370" s="46">
        <v>1825</v>
      </c>
      <c r="C370" s="46">
        <v>0</v>
      </c>
      <c r="D370" s="46">
        <v>0</v>
      </c>
      <c r="E370" s="46">
        <v>316.98800000000006</v>
      </c>
      <c r="F370" s="46">
        <v>249.98800000000006</v>
      </c>
    </row>
    <row r="371" spans="2:6" ht="12.75">
      <c r="B371" s="46">
        <v>1830</v>
      </c>
      <c r="C371" s="46">
        <v>0</v>
      </c>
      <c r="D371" s="46">
        <v>0</v>
      </c>
      <c r="E371" s="46">
        <v>315.0880000000001</v>
      </c>
      <c r="F371" s="46">
        <v>248.08800000000008</v>
      </c>
    </row>
    <row r="372" spans="2:6" ht="12.75">
      <c r="B372" s="46">
        <v>1835</v>
      </c>
      <c r="C372" s="46">
        <v>0</v>
      </c>
      <c r="D372" s="46">
        <v>0</v>
      </c>
      <c r="E372" s="46">
        <v>313.1880000000001</v>
      </c>
      <c r="F372" s="46">
        <v>246.1880000000001</v>
      </c>
    </row>
    <row r="373" spans="2:6" ht="12.75">
      <c r="B373" s="46">
        <v>1840</v>
      </c>
      <c r="C373" s="46">
        <v>0</v>
      </c>
      <c r="D373" s="46">
        <v>0</v>
      </c>
      <c r="E373" s="46">
        <v>311.288</v>
      </c>
      <c r="F373" s="46">
        <v>244.288</v>
      </c>
    </row>
    <row r="374" spans="2:6" ht="12.75">
      <c r="B374" s="46">
        <v>1845</v>
      </c>
      <c r="C374" s="46">
        <v>0</v>
      </c>
      <c r="D374" s="46">
        <v>0</v>
      </c>
      <c r="E374" s="46">
        <v>309.38800000000003</v>
      </c>
      <c r="F374" s="46">
        <v>242.38800000000003</v>
      </c>
    </row>
    <row r="375" spans="2:6" ht="12.75">
      <c r="B375" s="46">
        <v>1850</v>
      </c>
      <c r="C375" s="46">
        <v>0</v>
      </c>
      <c r="D375" s="46">
        <v>0</v>
      </c>
      <c r="E375" s="46">
        <v>307.48800000000006</v>
      </c>
      <c r="F375" s="46">
        <v>240.48800000000006</v>
      </c>
    </row>
    <row r="376" spans="2:6" ht="12.75">
      <c r="B376" s="46">
        <v>1855</v>
      </c>
      <c r="C376" s="46">
        <v>0</v>
      </c>
      <c r="D376" s="46">
        <v>0</v>
      </c>
      <c r="E376" s="46">
        <v>305.5880000000001</v>
      </c>
      <c r="F376" s="46">
        <v>238.58800000000008</v>
      </c>
    </row>
    <row r="377" spans="2:6" ht="12.75">
      <c r="B377" s="46">
        <v>1860</v>
      </c>
      <c r="C377" s="46">
        <v>0</v>
      </c>
      <c r="D377" s="46">
        <v>0</v>
      </c>
      <c r="E377" s="46">
        <v>303.6880000000001</v>
      </c>
      <c r="F377" s="46">
        <v>236.6880000000001</v>
      </c>
    </row>
    <row r="378" spans="2:6" ht="12.75">
      <c r="B378" s="46">
        <v>1865</v>
      </c>
      <c r="C378" s="46">
        <v>0</v>
      </c>
      <c r="D378" s="46">
        <v>0</v>
      </c>
      <c r="E378" s="46">
        <v>301.788</v>
      </c>
      <c r="F378" s="46">
        <v>234.788</v>
      </c>
    </row>
    <row r="379" spans="2:6" ht="12.75">
      <c r="B379" s="46">
        <v>1870</v>
      </c>
      <c r="C379" s="46">
        <v>0</v>
      </c>
      <c r="D379" s="46">
        <v>0</v>
      </c>
      <c r="E379" s="46">
        <v>299.88800000000003</v>
      </c>
      <c r="F379" s="46">
        <v>232.88800000000003</v>
      </c>
    </row>
    <row r="380" spans="2:6" ht="12.75">
      <c r="B380" s="46">
        <v>1875</v>
      </c>
      <c r="C380" s="46">
        <v>0</v>
      </c>
      <c r="D380" s="46">
        <v>0</v>
      </c>
      <c r="E380" s="46">
        <v>297.98800000000006</v>
      </c>
      <c r="F380" s="46">
        <v>230.98800000000006</v>
      </c>
    </row>
    <row r="381" spans="2:6" ht="12.75">
      <c r="B381" s="46">
        <v>1880</v>
      </c>
      <c r="C381" s="46">
        <v>0</v>
      </c>
      <c r="D381" s="46">
        <v>0</v>
      </c>
      <c r="E381" s="46">
        <v>296.0880000000001</v>
      </c>
      <c r="F381" s="46">
        <v>229.08800000000008</v>
      </c>
    </row>
    <row r="382" spans="2:6" ht="12.75">
      <c r="B382" s="46">
        <v>1885</v>
      </c>
      <c r="C382" s="46">
        <v>0</v>
      </c>
      <c r="D382" s="46">
        <v>0</v>
      </c>
      <c r="E382" s="46">
        <v>294.1880000000001</v>
      </c>
      <c r="F382" s="46">
        <v>227.1880000000001</v>
      </c>
    </row>
    <row r="383" spans="2:6" ht="12.75">
      <c r="B383" s="46">
        <v>1890</v>
      </c>
      <c r="C383" s="46">
        <v>0</v>
      </c>
      <c r="D383" s="46">
        <v>0</v>
      </c>
      <c r="E383" s="46">
        <v>292.288</v>
      </c>
      <c r="F383" s="46">
        <v>225.288</v>
      </c>
    </row>
    <row r="384" spans="2:6" ht="12.75">
      <c r="B384" s="46">
        <v>1895</v>
      </c>
      <c r="C384" s="46">
        <v>0</v>
      </c>
      <c r="D384" s="46">
        <v>0</v>
      </c>
      <c r="E384" s="46">
        <v>290.38800000000003</v>
      </c>
      <c r="F384" s="46">
        <v>223.38800000000003</v>
      </c>
    </row>
    <row r="385" spans="2:6" ht="12.75">
      <c r="B385" s="46">
        <v>1900</v>
      </c>
      <c r="C385" s="46">
        <v>0</v>
      </c>
      <c r="D385" s="46">
        <v>0</v>
      </c>
      <c r="E385" s="46">
        <v>288.48800000000006</v>
      </c>
      <c r="F385" s="46">
        <v>221.48800000000006</v>
      </c>
    </row>
    <row r="386" spans="2:6" ht="12.75">
      <c r="B386" s="46">
        <v>1905</v>
      </c>
      <c r="C386" s="46">
        <v>0</v>
      </c>
      <c r="D386" s="46">
        <v>0</v>
      </c>
      <c r="E386" s="46">
        <v>286.5880000000001</v>
      </c>
      <c r="F386" s="46">
        <v>219.58800000000008</v>
      </c>
    </row>
    <row r="387" spans="2:6" ht="12.75">
      <c r="B387" s="46">
        <v>1910</v>
      </c>
      <c r="C387" s="46">
        <v>0</v>
      </c>
      <c r="D387" s="46">
        <v>0</v>
      </c>
      <c r="E387" s="46">
        <v>284.6880000000001</v>
      </c>
      <c r="F387" s="46">
        <v>217.6880000000001</v>
      </c>
    </row>
    <row r="388" spans="2:6" ht="12.75">
      <c r="B388" s="46">
        <v>1915</v>
      </c>
      <c r="C388" s="46">
        <v>0</v>
      </c>
      <c r="D388" s="46">
        <v>0</v>
      </c>
      <c r="E388" s="46">
        <v>282.788</v>
      </c>
      <c r="F388" s="46">
        <v>215.788</v>
      </c>
    </row>
    <row r="389" spans="2:6" ht="12.75">
      <c r="B389" s="46">
        <v>1920</v>
      </c>
      <c r="C389" s="46">
        <v>0</v>
      </c>
      <c r="D389" s="46">
        <v>0</v>
      </c>
      <c r="E389" s="46">
        <v>280.88800000000003</v>
      </c>
      <c r="F389" s="46">
        <v>213.88800000000003</v>
      </c>
    </row>
    <row r="390" spans="2:6" ht="12.75">
      <c r="B390" s="46">
        <v>1925</v>
      </c>
      <c r="C390" s="46">
        <v>0</v>
      </c>
      <c r="D390" s="46">
        <v>0</v>
      </c>
      <c r="E390" s="46">
        <v>278.98800000000006</v>
      </c>
      <c r="F390" s="46">
        <v>211.98800000000006</v>
      </c>
    </row>
    <row r="391" spans="2:6" ht="12.75">
      <c r="B391" s="46">
        <v>1930</v>
      </c>
      <c r="C391" s="46">
        <v>0</v>
      </c>
      <c r="D391" s="46">
        <v>0</v>
      </c>
      <c r="E391" s="46">
        <v>277.0880000000001</v>
      </c>
      <c r="F391" s="46">
        <v>210.08800000000008</v>
      </c>
    </row>
    <row r="392" spans="2:6" ht="12.75">
      <c r="B392" s="46">
        <v>1935</v>
      </c>
      <c r="C392" s="46">
        <v>0</v>
      </c>
      <c r="D392" s="46">
        <v>0</v>
      </c>
      <c r="E392" s="46">
        <v>275.1880000000001</v>
      </c>
      <c r="F392" s="46">
        <v>208.1880000000001</v>
      </c>
    </row>
    <row r="393" spans="2:6" ht="12.75">
      <c r="B393" s="46">
        <v>1940</v>
      </c>
      <c r="C393" s="46">
        <v>0</v>
      </c>
      <c r="D393" s="46">
        <v>0</v>
      </c>
      <c r="E393" s="46">
        <v>273.288</v>
      </c>
      <c r="F393" s="46">
        <v>206.288</v>
      </c>
    </row>
    <row r="394" spans="2:6" ht="12.75">
      <c r="B394" s="46">
        <v>1945</v>
      </c>
      <c r="C394" s="46">
        <v>0</v>
      </c>
      <c r="D394" s="46">
        <v>0</v>
      </c>
      <c r="E394" s="46">
        <v>271.38800000000003</v>
      </c>
      <c r="F394" s="46">
        <v>204.38800000000003</v>
      </c>
    </row>
    <row r="395" spans="2:6" ht="12.75">
      <c r="B395" s="46">
        <v>1950</v>
      </c>
      <c r="C395" s="46">
        <v>0</v>
      </c>
      <c r="D395" s="46">
        <v>0</v>
      </c>
      <c r="E395" s="46">
        <v>269.48800000000006</v>
      </c>
      <c r="F395" s="46">
        <v>202.48800000000006</v>
      </c>
    </row>
    <row r="396" spans="2:6" ht="12.75">
      <c r="B396" s="46">
        <v>1955</v>
      </c>
      <c r="C396" s="46">
        <v>0</v>
      </c>
      <c r="D396" s="46">
        <v>0</v>
      </c>
      <c r="E396" s="46">
        <v>267.5880000000001</v>
      </c>
      <c r="F396" s="46">
        <v>200.58800000000008</v>
      </c>
    </row>
    <row r="397" spans="2:6" ht="12.75">
      <c r="B397" s="46">
        <v>1960</v>
      </c>
      <c r="C397" s="46">
        <v>0</v>
      </c>
      <c r="D397" s="46">
        <v>0</v>
      </c>
      <c r="E397" s="46">
        <v>265.6880000000001</v>
      </c>
      <c r="F397" s="46">
        <v>198.6880000000001</v>
      </c>
    </row>
    <row r="398" spans="2:6" ht="12.75">
      <c r="B398" s="46">
        <v>1965</v>
      </c>
      <c r="C398" s="46">
        <v>0</v>
      </c>
      <c r="D398" s="46">
        <v>0</v>
      </c>
      <c r="E398" s="46">
        <v>263.788</v>
      </c>
      <c r="F398" s="46">
        <v>196.788</v>
      </c>
    </row>
    <row r="399" spans="2:6" ht="12.75">
      <c r="B399" s="46">
        <v>1970</v>
      </c>
      <c r="C399" s="46">
        <v>0</v>
      </c>
      <c r="D399" s="46">
        <v>0</v>
      </c>
      <c r="E399" s="46">
        <v>261.88800000000003</v>
      </c>
      <c r="F399" s="46">
        <v>194.88800000000003</v>
      </c>
    </row>
    <row r="400" spans="2:6" ht="12.75">
      <c r="B400" s="46">
        <v>1975</v>
      </c>
      <c r="C400" s="46">
        <v>0</v>
      </c>
      <c r="D400" s="46">
        <v>0</v>
      </c>
      <c r="E400" s="46">
        <v>259.98800000000006</v>
      </c>
      <c r="F400" s="46">
        <v>192.98800000000006</v>
      </c>
    </row>
    <row r="401" spans="2:6" ht="12.75">
      <c r="B401" s="46">
        <v>1980</v>
      </c>
      <c r="C401" s="46">
        <v>0</v>
      </c>
      <c r="D401" s="46">
        <v>0</v>
      </c>
      <c r="E401" s="46">
        <v>258.0880000000001</v>
      </c>
      <c r="F401" s="46">
        <v>191.08800000000008</v>
      </c>
    </row>
    <row r="402" spans="2:6" ht="12.75">
      <c r="B402" s="46">
        <v>1985</v>
      </c>
      <c r="C402" s="46">
        <v>0</v>
      </c>
      <c r="D402" s="46">
        <v>0</v>
      </c>
      <c r="E402" s="46">
        <v>256.1880000000001</v>
      </c>
      <c r="F402" s="46">
        <v>189.1880000000001</v>
      </c>
    </row>
    <row r="403" spans="2:6" ht="12.75">
      <c r="B403" s="46">
        <v>1990</v>
      </c>
      <c r="C403" s="46">
        <v>0</v>
      </c>
      <c r="D403" s="46">
        <v>0</v>
      </c>
      <c r="E403" s="46">
        <v>254.288</v>
      </c>
      <c r="F403" s="46">
        <v>187.288</v>
      </c>
    </row>
    <row r="404" spans="2:6" ht="12.75">
      <c r="B404" s="46">
        <v>1995</v>
      </c>
      <c r="C404" s="46">
        <v>0</v>
      </c>
      <c r="D404" s="46">
        <v>0</v>
      </c>
      <c r="E404" s="46">
        <v>252.38800000000003</v>
      </c>
      <c r="F404" s="46">
        <v>185.38800000000003</v>
      </c>
    </row>
    <row r="405" spans="2:6" ht="12.75">
      <c r="B405" s="46">
        <v>2000</v>
      </c>
      <c r="C405" s="46">
        <v>0</v>
      </c>
      <c r="D405" s="46">
        <v>0</v>
      </c>
      <c r="E405" s="46">
        <v>250.48800000000006</v>
      </c>
      <c r="F405" s="46">
        <v>183.48800000000006</v>
      </c>
    </row>
    <row r="406" spans="2:6" ht="12.75">
      <c r="B406" s="46">
        <v>2005</v>
      </c>
      <c r="C406" s="46">
        <v>0</v>
      </c>
      <c r="D406" s="46">
        <v>0</v>
      </c>
      <c r="E406" s="46">
        <v>248.58800000000008</v>
      </c>
      <c r="F406" s="46">
        <v>181.58800000000008</v>
      </c>
    </row>
    <row r="407" spans="2:6" ht="12.75">
      <c r="B407" s="46">
        <v>2010</v>
      </c>
      <c r="C407" s="46">
        <v>0</v>
      </c>
      <c r="D407" s="46">
        <v>0</v>
      </c>
      <c r="E407" s="46">
        <v>246.6880000000001</v>
      </c>
      <c r="F407" s="46">
        <v>179.6880000000001</v>
      </c>
    </row>
    <row r="408" spans="2:6" ht="12.75">
      <c r="B408" s="46">
        <v>2015</v>
      </c>
      <c r="C408" s="46">
        <v>0</v>
      </c>
      <c r="D408" s="46">
        <v>0</v>
      </c>
      <c r="E408" s="46">
        <v>244.788</v>
      </c>
      <c r="F408" s="46">
        <v>177.788</v>
      </c>
    </row>
    <row r="409" spans="2:6" ht="12.75">
      <c r="B409" s="46">
        <v>2020</v>
      </c>
      <c r="C409" s="46">
        <v>0</v>
      </c>
      <c r="D409" s="46">
        <v>0</v>
      </c>
      <c r="E409" s="46">
        <v>242.88800000000003</v>
      </c>
      <c r="F409" s="46">
        <v>175.88800000000003</v>
      </c>
    </row>
    <row r="410" spans="2:6" ht="12.75">
      <c r="B410" s="46">
        <v>2025</v>
      </c>
      <c r="C410" s="46">
        <v>0</v>
      </c>
      <c r="D410" s="46">
        <v>0</v>
      </c>
      <c r="E410" s="46">
        <v>240.98800000000006</v>
      </c>
      <c r="F410" s="46">
        <v>173.98800000000006</v>
      </c>
    </row>
    <row r="411" spans="2:6" ht="12.75">
      <c r="B411" s="46">
        <v>2030</v>
      </c>
      <c r="C411" s="46">
        <v>0</v>
      </c>
      <c r="D411" s="46">
        <v>0</v>
      </c>
      <c r="E411" s="46">
        <v>239.08800000000008</v>
      </c>
      <c r="F411" s="46">
        <v>172.08800000000008</v>
      </c>
    </row>
    <row r="412" spans="2:6" ht="12.75">
      <c r="B412" s="46">
        <v>2035</v>
      </c>
      <c r="C412" s="46">
        <v>0</v>
      </c>
      <c r="D412" s="46">
        <v>0</v>
      </c>
      <c r="E412" s="46">
        <v>237.1880000000001</v>
      </c>
      <c r="F412" s="46">
        <v>170.1880000000001</v>
      </c>
    </row>
    <row r="413" spans="2:6" ht="12.75">
      <c r="B413" s="46">
        <v>2040</v>
      </c>
      <c r="C413" s="46">
        <v>0</v>
      </c>
      <c r="D413" s="46">
        <v>0</v>
      </c>
      <c r="E413" s="46">
        <v>235.288</v>
      </c>
      <c r="F413" s="46">
        <v>168.288</v>
      </c>
    </row>
    <row r="414" spans="2:6" ht="12.75">
      <c r="B414" s="46">
        <v>2045</v>
      </c>
      <c r="C414" s="46">
        <v>0</v>
      </c>
      <c r="D414" s="46">
        <v>0</v>
      </c>
      <c r="E414" s="46">
        <v>233.38800000000003</v>
      </c>
      <c r="F414" s="46">
        <v>166.38800000000003</v>
      </c>
    </row>
    <row r="415" spans="2:6" ht="12.75">
      <c r="B415" s="46">
        <v>2050</v>
      </c>
      <c r="C415" s="46">
        <v>0</v>
      </c>
      <c r="D415" s="46">
        <v>0</v>
      </c>
      <c r="E415" s="46">
        <v>231.48800000000006</v>
      </c>
      <c r="F415" s="46">
        <v>164.48800000000006</v>
      </c>
    </row>
    <row r="416" spans="2:6" ht="12.75">
      <c r="B416" s="46">
        <v>2055</v>
      </c>
      <c r="C416" s="46">
        <v>0</v>
      </c>
      <c r="D416" s="46">
        <v>0</v>
      </c>
      <c r="E416" s="46">
        <v>229.58800000000008</v>
      </c>
      <c r="F416" s="46">
        <v>162.58800000000008</v>
      </c>
    </row>
    <row r="417" spans="2:6" ht="12.75">
      <c r="B417" s="46">
        <v>2060</v>
      </c>
      <c r="C417" s="46">
        <v>0</v>
      </c>
      <c r="D417" s="46">
        <v>0</v>
      </c>
      <c r="E417" s="46">
        <v>227.6880000000001</v>
      </c>
      <c r="F417" s="46">
        <v>160.6880000000001</v>
      </c>
    </row>
    <row r="418" spans="2:6" ht="12.75">
      <c r="B418" s="46">
        <v>2065</v>
      </c>
      <c r="C418" s="46">
        <v>0</v>
      </c>
      <c r="D418" s="46">
        <v>0</v>
      </c>
      <c r="E418" s="46">
        <v>225.788</v>
      </c>
      <c r="F418" s="46">
        <v>158.788</v>
      </c>
    </row>
    <row r="419" spans="2:6" ht="12.75">
      <c r="B419" s="46">
        <v>2070</v>
      </c>
      <c r="C419" s="46">
        <v>0</v>
      </c>
      <c r="D419" s="46">
        <v>0</v>
      </c>
      <c r="E419" s="46">
        <v>223.88800000000003</v>
      </c>
      <c r="F419" s="46">
        <v>156.88800000000003</v>
      </c>
    </row>
    <row r="420" spans="2:6" ht="12.75">
      <c r="B420" s="46">
        <v>2075</v>
      </c>
      <c r="C420" s="46">
        <v>0</v>
      </c>
      <c r="D420" s="46">
        <v>0</v>
      </c>
      <c r="E420" s="46">
        <v>221.98800000000006</v>
      </c>
      <c r="F420" s="46">
        <v>154.98800000000006</v>
      </c>
    </row>
    <row r="421" spans="2:6" ht="12.75">
      <c r="B421" s="46">
        <v>2080</v>
      </c>
      <c r="C421" s="46">
        <v>0</v>
      </c>
      <c r="D421" s="46">
        <v>0</v>
      </c>
      <c r="E421" s="46">
        <v>220.08800000000008</v>
      </c>
      <c r="F421" s="46">
        <v>153.08800000000008</v>
      </c>
    </row>
    <row r="422" spans="2:6" ht="12.75">
      <c r="B422" s="46">
        <v>2085</v>
      </c>
      <c r="C422" s="46">
        <v>0</v>
      </c>
      <c r="D422" s="46">
        <v>0</v>
      </c>
      <c r="E422" s="46">
        <v>218.1880000000001</v>
      </c>
      <c r="F422" s="46">
        <v>151.1880000000001</v>
      </c>
    </row>
    <row r="423" spans="2:6" ht="12.75">
      <c r="B423" s="46">
        <v>2090</v>
      </c>
      <c r="C423" s="46">
        <v>0</v>
      </c>
      <c r="D423" s="46">
        <v>0</v>
      </c>
      <c r="E423" s="46">
        <v>216.288</v>
      </c>
      <c r="F423" s="46">
        <v>149.288</v>
      </c>
    </row>
    <row r="424" spans="2:6" ht="12.75">
      <c r="B424" s="46">
        <v>2095</v>
      </c>
      <c r="C424" s="46">
        <v>0</v>
      </c>
      <c r="D424" s="46">
        <v>0</v>
      </c>
      <c r="E424" s="46">
        <v>214.38800000000003</v>
      </c>
      <c r="F424" s="46">
        <v>147.38800000000003</v>
      </c>
    </row>
    <row r="425" spans="2:6" ht="12.75">
      <c r="B425" s="46">
        <v>2100</v>
      </c>
      <c r="C425" s="46">
        <v>0</v>
      </c>
      <c r="D425" s="46">
        <v>0</v>
      </c>
      <c r="E425" s="46">
        <v>212.48800000000006</v>
      </c>
      <c r="F425" s="46">
        <v>145.48800000000006</v>
      </c>
    </row>
    <row r="426" spans="2:6" ht="12.75">
      <c r="B426" s="46">
        <v>2105</v>
      </c>
      <c r="C426" s="46">
        <v>0</v>
      </c>
      <c r="D426" s="46">
        <v>0</v>
      </c>
      <c r="E426" s="46">
        <v>210.58800000000008</v>
      </c>
      <c r="F426" s="46">
        <v>143.58800000000008</v>
      </c>
    </row>
    <row r="427" spans="2:6" ht="12.75">
      <c r="B427" s="46">
        <v>2110</v>
      </c>
      <c r="C427" s="46">
        <v>0</v>
      </c>
      <c r="D427" s="46">
        <v>0</v>
      </c>
      <c r="E427" s="46">
        <v>208.6880000000001</v>
      </c>
      <c r="F427" s="46">
        <v>141.6880000000001</v>
      </c>
    </row>
    <row r="428" spans="2:6" ht="12.75">
      <c r="B428" s="46">
        <v>2115</v>
      </c>
      <c r="C428" s="46">
        <v>0</v>
      </c>
      <c r="D428" s="46">
        <v>0</v>
      </c>
      <c r="E428" s="46">
        <v>206.788</v>
      </c>
      <c r="F428" s="46">
        <v>139.788</v>
      </c>
    </row>
    <row r="429" spans="2:6" ht="12.75">
      <c r="B429" s="46">
        <v>2120</v>
      </c>
      <c r="C429" s="46">
        <v>0</v>
      </c>
      <c r="D429" s="46">
        <v>0</v>
      </c>
      <c r="E429" s="46">
        <v>204.88800000000003</v>
      </c>
      <c r="F429" s="46">
        <v>137.88800000000003</v>
      </c>
    </row>
    <row r="430" spans="2:6" ht="12.75">
      <c r="B430" s="46">
        <v>2125</v>
      </c>
      <c r="C430" s="46">
        <v>0</v>
      </c>
      <c r="D430" s="46">
        <v>0</v>
      </c>
      <c r="E430" s="46">
        <v>202.98800000000006</v>
      </c>
      <c r="F430" s="46">
        <v>135.98800000000006</v>
      </c>
    </row>
    <row r="431" spans="2:6" ht="12.75">
      <c r="B431" s="46">
        <v>2130</v>
      </c>
      <c r="C431" s="46">
        <v>0</v>
      </c>
      <c r="D431" s="46">
        <v>0</v>
      </c>
      <c r="E431" s="46">
        <v>201.08800000000008</v>
      </c>
      <c r="F431" s="46">
        <v>134.08800000000008</v>
      </c>
    </row>
    <row r="432" spans="2:6" ht="12.75">
      <c r="B432" s="46">
        <v>2135</v>
      </c>
      <c r="C432" s="46">
        <v>0</v>
      </c>
      <c r="D432" s="46">
        <v>0</v>
      </c>
      <c r="E432" s="46">
        <v>199.1880000000001</v>
      </c>
      <c r="F432" s="46">
        <v>132.1880000000001</v>
      </c>
    </row>
    <row r="433" spans="2:6" ht="12.75">
      <c r="B433" s="46">
        <v>2140</v>
      </c>
      <c r="C433" s="46">
        <v>0</v>
      </c>
      <c r="D433" s="46">
        <v>0</v>
      </c>
      <c r="E433" s="46">
        <v>197.288</v>
      </c>
      <c r="F433" s="46">
        <v>130.288</v>
      </c>
    </row>
    <row r="434" spans="2:6" ht="12.75">
      <c r="B434" s="46">
        <v>2145</v>
      </c>
      <c r="C434" s="46">
        <v>0</v>
      </c>
      <c r="D434" s="46">
        <v>0</v>
      </c>
      <c r="E434" s="46">
        <v>195.38800000000003</v>
      </c>
      <c r="F434" s="46">
        <v>128.38800000000003</v>
      </c>
    </row>
    <row r="435" spans="2:6" ht="12.75">
      <c r="B435" s="46">
        <v>2150</v>
      </c>
      <c r="C435" s="46">
        <v>0</v>
      </c>
      <c r="D435" s="46">
        <v>0</v>
      </c>
      <c r="E435" s="46">
        <v>193.48800000000006</v>
      </c>
      <c r="F435" s="46">
        <v>126.48800000000006</v>
      </c>
    </row>
    <row r="436" spans="2:6" ht="12.75">
      <c r="B436" s="46">
        <v>2155</v>
      </c>
      <c r="C436" s="46">
        <v>0</v>
      </c>
      <c r="D436" s="46">
        <v>0</v>
      </c>
      <c r="E436" s="46">
        <v>191.58800000000008</v>
      </c>
      <c r="F436" s="46">
        <v>124.58800000000008</v>
      </c>
    </row>
    <row r="437" spans="2:6" ht="12.75">
      <c r="B437" s="46">
        <v>2160</v>
      </c>
      <c r="C437" s="46">
        <v>0</v>
      </c>
      <c r="D437" s="46">
        <v>0</v>
      </c>
      <c r="E437" s="46">
        <v>189.6880000000001</v>
      </c>
      <c r="F437" s="46">
        <v>122.6880000000001</v>
      </c>
    </row>
    <row r="438" spans="2:6" ht="12.75">
      <c r="B438" s="46">
        <v>2165</v>
      </c>
      <c r="C438" s="46">
        <v>0</v>
      </c>
      <c r="D438" s="46">
        <v>0</v>
      </c>
      <c r="E438" s="46">
        <v>187.788</v>
      </c>
      <c r="F438" s="46">
        <v>120.78800000000001</v>
      </c>
    </row>
    <row r="439" spans="2:6" ht="12.75">
      <c r="B439" s="46">
        <v>2170</v>
      </c>
      <c r="C439" s="46">
        <v>0</v>
      </c>
      <c r="D439" s="46">
        <v>0</v>
      </c>
      <c r="E439" s="46">
        <v>185.88800000000003</v>
      </c>
      <c r="F439" s="46">
        <v>118.88800000000003</v>
      </c>
    </row>
    <row r="440" spans="2:6" ht="12.75">
      <c r="B440" s="46">
        <v>2175</v>
      </c>
      <c r="C440" s="46">
        <v>0</v>
      </c>
      <c r="D440" s="46">
        <v>0</v>
      </c>
      <c r="E440" s="46">
        <v>183.98800000000006</v>
      </c>
      <c r="F440" s="46">
        <v>116.98800000000006</v>
      </c>
    </row>
    <row r="441" spans="2:6" ht="12.75">
      <c r="B441" s="46">
        <v>2180</v>
      </c>
      <c r="C441" s="46">
        <v>0</v>
      </c>
      <c r="D441" s="46">
        <v>0</v>
      </c>
      <c r="E441" s="46">
        <v>182.08800000000008</v>
      </c>
      <c r="F441" s="46">
        <v>115.08800000000008</v>
      </c>
    </row>
    <row r="442" spans="2:6" ht="12.75">
      <c r="B442" s="46">
        <v>2185</v>
      </c>
      <c r="C442" s="46">
        <v>0</v>
      </c>
      <c r="D442" s="46">
        <v>0</v>
      </c>
      <c r="E442" s="46">
        <v>180.1880000000001</v>
      </c>
      <c r="F442" s="46">
        <v>113.1880000000001</v>
      </c>
    </row>
    <row r="443" spans="2:6" ht="12.75">
      <c r="B443" s="46">
        <v>2190</v>
      </c>
      <c r="C443" s="46">
        <v>0</v>
      </c>
      <c r="D443" s="46">
        <v>0</v>
      </c>
      <c r="E443" s="46">
        <v>178.288</v>
      </c>
      <c r="F443" s="46">
        <v>111.28800000000001</v>
      </c>
    </row>
    <row r="444" spans="2:6" ht="12.75">
      <c r="B444" s="46">
        <v>2195</v>
      </c>
      <c r="C444" s="46">
        <v>0</v>
      </c>
      <c r="D444" s="46">
        <v>0</v>
      </c>
      <c r="E444" s="46">
        <v>176.38800000000003</v>
      </c>
      <c r="F444" s="46">
        <v>109.38800000000003</v>
      </c>
    </row>
    <row r="445" spans="2:6" ht="12.75">
      <c r="B445" s="46">
        <v>2200</v>
      </c>
      <c r="C445" s="46">
        <v>0</v>
      </c>
      <c r="D445" s="46">
        <v>0</v>
      </c>
      <c r="E445" s="46">
        <v>174.48800000000006</v>
      </c>
      <c r="F445" s="46">
        <v>107.48800000000006</v>
      </c>
    </row>
    <row r="446" spans="2:6" ht="12.75">
      <c r="B446" s="46">
        <v>2205</v>
      </c>
      <c r="C446" s="46">
        <v>0</v>
      </c>
      <c r="D446" s="46">
        <v>0</v>
      </c>
      <c r="E446" s="46">
        <v>172.58800000000008</v>
      </c>
      <c r="F446" s="46">
        <v>105.58800000000008</v>
      </c>
    </row>
    <row r="447" spans="2:6" ht="12.75">
      <c r="B447" s="46">
        <v>2210</v>
      </c>
      <c r="C447" s="46">
        <v>0</v>
      </c>
      <c r="D447" s="46">
        <v>0</v>
      </c>
      <c r="E447" s="46">
        <v>170.6880000000001</v>
      </c>
      <c r="F447" s="46">
        <v>103.6880000000001</v>
      </c>
    </row>
    <row r="448" spans="2:6" ht="12.75">
      <c r="B448" s="46">
        <v>2215</v>
      </c>
      <c r="C448" s="46">
        <v>0</v>
      </c>
      <c r="D448" s="46">
        <v>0</v>
      </c>
      <c r="E448" s="46">
        <v>168.788</v>
      </c>
      <c r="F448" s="46">
        <v>101.78800000000001</v>
      </c>
    </row>
    <row r="449" spans="2:6" ht="12.75">
      <c r="B449" s="46">
        <v>2220</v>
      </c>
      <c r="C449" s="46">
        <v>0</v>
      </c>
      <c r="D449" s="46">
        <v>0</v>
      </c>
      <c r="E449" s="46">
        <v>166.88800000000003</v>
      </c>
      <c r="F449" s="46">
        <v>99.88800000000003</v>
      </c>
    </row>
    <row r="450" spans="2:6" ht="12.75">
      <c r="B450" s="46">
        <v>2225</v>
      </c>
      <c r="C450" s="46">
        <v>0</v>
      </c>
      <c r="D450" s="46">
        <v>0</v>
      </c>
      <c r="E450" s="46">
        <v>164.98800000000006</v>
      </c>
      <c r="F450" s="46">
        <v>97.98800000000006</v>
      </c>
    </row>
    <row r="451" spans="2:6" ht="12.75">
      <c r="B451" s="46">
        <v>2230</v>
      </c>
      <c r="C451" s="46">
        <v>0</v>
      </c>
      <c r="D451" s="46">
        <v>0</v>
      </c>
      <c r="E451" s="46">
        <v>163.08800000000008</v>
      </c>
      <c r="F451" s="46">
        <v>96.08800000000008</v>
      </c>
    </row>
    <row r="452" spans="2:6" ht="12.75">
      <c r="B452" s="46">
        <v>2235</v>
      </c>
      <c r="C452" s="46">
        <v>0</v>
      </c>
      <c r="D452" s="46">
        <v>0</v>
      </c>
      <c r="E452" s="46">
        <v>161.1880000000001</v>
      </c>
      <c r="F452" s="46">
        <v>94.1880000000001</v>
      </c>
    </row>
    <row r="453" spans="2:6" ht="12.75">
      <c r="B453" s="46">
        <v>2240</v>
      </c>
      <c r="C453" s="46">
        <v>0</v>
      </c>
      <c r="D453" s="46">
        <v>0</v>
      </c>
      <c r="E453" s="46">
        <v>159.288</v>
      </c>
      <c r="F453" s="46">
        <v>92.28800000000001</v>
      </c>
    </row>
    <row r="454" spans="2:6" ht="12.75">
      <c r="B454" s="46">
        <v>2245</v>
      </c>
      <c r="C454" s="46">
        <v>0</v>
      </c>
      <c r="D454" s="46">
        <v>0</v>
      </c>
      <c r="E454" s="46">
        <v>157.38800000000003</v>
      </c>
      <c r="F454" s="46">
        <v>90.38800000000003</v>
      </c>
    </row>
    <row r="455" spans="2:6" ht="12.75">
      <c r="B455" s="46">
        <v>2250</v>
      </c>
      <c r="C455" s="46">
        <v>0</v>
      </c>
      <c r="D455" s="46">
        <v>0</v>
      </c>
      <c r="E455" s="46">
        <v>155.48800000000006</v>
      </c>
      <c r="F455" s="46">
        <v>88.48800000000006</v>
      </c>
    </row>
    <row r="456" spans="2:6" ht="12.75">
      <c r="B456" s="46">
        <v>2255</v>
      </c>
      <c r="C456" s="46">
        <v>0</v>
      </c>
      <c r="D456" s="46">
        <v>0</v>
      </c>
      <c r="E456" s="46">
        <v>153.58800000000008</v>
      </c>
      <c r="F456" s="46">
        <v>86.58800000000008</v>
      </c>
    </row>
    <row r="457" spans="2:6" ht="12.75">
      <c r="B457" s="46">
        <v>2260</v>
      </c>
      <c r="C457" s="46">
        <v>0</v>
      </c>
      <c r="D457" s="46">
        <v>0</v>
      </c>
      <c r="E457" s="46">
        <v>151.6880000000001</v>
      </c>
      <c r="F457" s="46">
        <v>84.6880000000001</v>
      </c>
    </row>
    <row r="458" spans="2:6" ht="12.75">
      <c r="B458" s="46">
        <v>2265</v>
      </c>
      <c r="C458" s="46">
        <v>0</v>
      </c>
      <c r="D458" s="46">
        <v>0</v>
      </c>
      <c r="E458" s="46">
        <v>149.788</v>
      </c>
      <c r="F458" s="46">
        <v>82.78800000000001</v>
      </c>
    </row>
    <row r="459" spans="2:6" ht="12.75">
      <c r="B459" s="46">
        <v>2270</v>
      </c>
      <c r="C459" s="46">
        <v>0</v>
      </c>
      <c r="D459" s="46">
        <v>0</v>
      </c>
      <c r="E459" s="46">
        <v>147.88800000000003</v>
      </c>
      <c r="F459" s="46">
        <v>80.88800000000003</v>
      </c>
    </row>
    <row r="460" spans="2:6" ht="12.75">
      <c r="B460" s="46">
        <v>2275</v>
      </c>
      <c r="C460" s="46">
        <v>0</v>
      </c>
      <c r="D460" s="46">
        <v>0</v>
      </c>
      <c r="E460" s="46">
        <v>145.98800000000006</v>
      </c>
      <c r="F460" s="46">
        <v>78.98800000000006</v>
      </c>
    </row>
    <row r="461" spans="2:6" ht="12.75">
      <c r="B461" s="46">
        <v>2280</v>
      </c>
      <c r="C461" s="46">
        <v>0</v>
      </c>
      <c r="D461" s="46">
        <v>0</v>
      </c>
      <c r="E461" s="46">
        <v>144.08800000000008</v>
      </c>
      <c r="F461" s="46">
        <v>77.08800000000008</v>
      </c>
    </row>
    <row r="462" spans="2:6" ht="12.75">
      <c r="B462" s="46">
        <v>2285</v>
      </c>
      <c r="C462" s="46">
        <v>0</v>
      </c>
      <c r="D462" s="46">
        <v>0</v>
      </c>
      <c r="E462" s="46">
        <v>142.1880000000001</v>
      </c>
      <c r="F462" s="46">
        <v>75.1880000000001</v>
      </c>
    </row>
    <row r="463" spans="2:6" ht="12.75">
      <c r="B463" s="46">
        <v>2290</v>
      </c>
      <c r="C463" s="46">
        <v>0</v>
      </c>
      <c r="D463" s="46">
        <v>0</v>
      </c>
      <c r="E463" s="46">
        <v>140.288</v>
      </c>
      <c r="F463" s="46">
        <v>73.28800000000001</v>
      </c>
    </row>
    <row r="464" spans="2:6" ht="12.75">
      <c r="B464" s="46">
        <v>2295</v>
      </c>
      <c r="C464" s="46">
        <v>0</v>
      </c>
      <c r="D464" s="46">
        <v>0</v>
      </c>
      <c r="E464" s="46">
        <v>138.38800000000003</v>
      </c>
      <c r="F464" s="46">
        <v>71.38800000000003</v>
      </c>
    </row>
    <row r="465" spans="2:6" ht="12.75">
      <c r="B465" s="46">
        <v>2300</v>
      </c>
      <c r="C465" s="46">
        <v>0</v>
      </c>
      <c r="D465" s="46">
        <v>0</v>
      </c>
      <c r="E465" s="46">
        <v>136.48800000000006</v>
      </c>
      <c r="F465" s="46">
        <v>69.48800000000006</v>
      </c>
    </row>
    <row r="466" spans="2:6" ht="12.75">
      <c r="B466" s="46">
        <v>2305</v>
      </c>
      <c r="C466" s="46">
        <v>0</v>
      </c>
      <c r="D466" s="46">
        <v>0</v>
      </c>
      <c r="E466" s="46">
        <v>134.58800000000008</v>
      </c>
      <c r="F466" s="46">
        <v>67.58800000000008</v>
      </c>
    </row>
    <row r="467" spans="2:6" ht="12.75">
      <c r="B467" s="46">
        <v>2310</v>
      </c>
      <c r="C467" s="46">
        <v>0</v>
      </c>
      <c r="D467" s="46">
        <v>0</v>
      </c>
      <c r="E467" s="46">
        <v>132.6880000000001</v>
      </c>
      <c r="F467" s="46">
        <v>65.6880000000001</v>
      </c>
    </row>
    <row r="468" spans="2:6" ht="12.75">
      <c r="B468" s="46">
        <v>2315</v>
      </c>
      <c r="C468" s="46">
        <v>0</v>
      </c>
      <c r="D468" s="46">
        <v>0</v>
      </c>
      <c r="E468" s="46">
        <v>130.788</v>
      </c>
      <c r="F468" s="46">
        <v>63.78800000000001</v>
      </c>
    </row>
    <row r="469" spans="2:6" ht="12.75">
      <c r="B469" s="46">
        <v>2320</v>
      </c>
      <c r="C469" s="46">
        <v>0</v>
      </c>
      <c r="D469" s="46">
        <v>0</v>
      </c>
      <c r="E469" s="46">
        <v>128.88800000000003</v>
      </c>
      <c r="F469" s="46">
        <v>61.888000000000034</v>
      </c>
    </row>
    <row r="470" spans="2:6" ht="12.75">
      <c r="B470" s="46">
        <v>2325</v>
      </c>
      <c r="C470" s="46">
        <v>0</v>
      </c>
      <c r="D470" s="46">
        <v>0</v>
      </c>
      <c r="E470" s="46">
        <v>126.98800000000006</v>
      </c>
      <c r="F470" s="46">
        <v>59.988000000000056</v>
      </c>
    </row>
    <row r="471" spans="2:6" ht="12.75">
      <c r="B471" s="46">
        <v>2330</v>
      </c>
      <c r="C471" s="46">
        <v>0</v>
      </c>
      <c r="D471" s="46">
        <v>0</v>
      </c>
      <c r="E471" s="46">
        <v>125.08800000000008</v>
      </c>
      <c r="F471" s="46">
        <v>58.08800000000008</v>
      </c>
    </row>
    <row r="472" spans="2:6" ht="12.75">
      <c r="B472" s="46">
        <v>2335</v>
      </c>
      <c r="C472" s="46">
        <v>0</v>
      </c>
      <c r="D472" s="46">
        <v>0</v>
      </c>
      <c r="E472" s="46">
        <v>123.1880000000001</v>
      </c>
      <c r="F472" s="46">
        <v>56.1880000000001</v>
      </c>
    </row>
    <row r="473" spans="2:6" ht="12.75">
      <c r="B473" s="46">
        <v>2340</v>
      </c>
      <c r="C473" s="46">
        <v>0</v>
      </c>
      <c r="D473" s="46">
        <v>0</v>
      </c>
      <c r="E473" s="46">
        <v>121.28800000000001</v>
      </c>
      <c r="F473" s="46">
        <v>54.28800000000001</v>
      </c>
    </row>
    <row r="474" spans="2:6" ht="12.75">
      <c r="B474" s="46">
        <v>2345</v>
      </c>
      <c r="C474" s="46">
        <v>0</v>
      </c>
      <c r="D474" s="46">
        <v>0</v>
      </c>
      <c r="E474" s="46">
        <v>119.38800000000003</v>
      </c>
      <c r="F474" s="46">
        <v>52.388000000000034</v>
      </c>
    </row>
    <row r="475" spans="2:6" ht="12.75">
      <c r="B475" s="46">
        <v>2350</v>
      </c>
      <c r="C475" s="46">
        <v>0</v>
      </c>
      <c r="D475" s="46">
        <v>0</v>
      </c>
      <c r="E475" s="46">
        <v>117.48800000000006</v>
      </c>
      <c r="F475" s="46">
        <v>50.488000000000056</v>
      </c>
    </row>
    <row r="476" spans="2:6" ht="12.75">
      <c r="B476" s="46">
        <v>2355</v>
      </c>
      <c r="C476" s="46">
        <v>0</v>
      </c>
      <c r="D476" s="46">
        <v>0</v>
      </c>
      <c r="E476" s="46">
        <v>115.58800000000008</v>
      </c>
      <c r="F476" s="46">
        <v>48.58800000000008</v>
      </c>
    </row>
    <row r="477" spans="2:6" ht="12.75">
      <c r="B477" s="46">
        <v>2360</v>
      </c>
      <c r="C477" s="46">
        <v>0</v>
      </c>
      <c r="D477" s="46">
        <v>0</v>
      </c>
      <c r="E477" s="46">
        <v>113.6880000000001</v>
      </c>
      <c r="F477" s="46">
        <v>46.6880000000001</v>
      </c>
    </row>
    <row r="478" spans="2:6" ht="12.75">
      <c r="B478" s="46">
        <v>2365</v>
      </c>
      <c r="C478" s="46">
        <v>0</v>
      </c>
      <c r="D478" s="46">
        <v>0</v>
      </c>
      <c r="E478" s="46">
        <v>111.78800000000001</v>
      </c>
      <c r="F478" s="46">
        <v>44.78800000000001</v>
      </c>
    </row>
    <row r="479" spans="2:6" ht="12.75">
      <c r="B479" s="46">
        <v>2370</v>
      </c>
      <c r="C479" s="46">
        <v>0</v>
      </c>
      <c r="D479" s="46">
        <v>0</v>
      </c>
      <c r="E479" s="46">
        <v>109.88800000000003</v>
      </c>
      <c r="F479" s="46">
        <v>42.888000000000034</v>
      </c>
    </row>
    <row r="480" spans="2:6" ht="12.75">
      <c r="B480" s="46">
        <v>2375</v>
      </c>
      <c r="C480" s="46">
        <v>0</v>
      </c>
      <c r="D480" s="46">
        <v>0</v>
      </c>
      <c r="E480" s="46">
        <v>107.98800000000006</v>
      </c>
      <c r="F480" s="46">
        <v>40.988000000000056</v>
      </c>
    </row>
    <row r="481" spans="2:6" ht="12.75">
      <c r="B481" s="46">
        <v>2380</v>
      </c>
      <c r="C481" s="46">
        <v>0</v>
      </c>
      <c r="D481" s="46">
        <v>0</v>
      </c>
      <c r="E481" s="46">
        <v>106.08800000000008</v>
      </c>
      <c r="F481" s="46">
        <v>39.08800000000008</v>
      </c>
    </row>
    <row r="482" spans="2:6" ht="12.75">
      <c r="B482" s="46">
        <v>2385</v>
      </c>
      <c r="C482" s="46">
        <v>0</v>
      </c>
      <c r="D482" s="46">
        <v>0</v>
      </c>
      <c r="E482" s="46">
        <v>104.1880000000001</v>
      </c>
      <c r="F482" s="46">
        <v>37.1880000000001</v>
      </c>
    </row>
    <row r="483" spans="2:6" ht="12.75">
      <c r="B483" s="46">
        <v>2390</v>
      </c>
      <c r="C483" s="46">
        <v>0</v>
      </c>
      <c r="D483" s="46">
        <v>0</v>
      </c>
      <c r="E483" s="46">
        <v>102.28800000000001</v>
      </c>
      <c r="F483" s="46">
        <v>35.28800000000001</v>
      </c>
    </row>
    <row r="484" spans="2:6" ht="12.75">
      <c r="B484" s="46">
        <v>2395</v>
      </c>
      <c r="C484" s="46">
        <v>0</v>
      </c>
      <c r="D484" s="46">
        <v>0</v>
      </c>
      <c r="E484" s="46">
        <v>100.38800000000003</v>
      </c>
      <c r="F484" s="46">
        <v>33.388000000000034</v>
      </c>
    </row>
    <row r="485" spans="2:6" ht="12.75">
      <c r="B485" s="46">
        <v>2400</v>
      </c>
      <c r="C485" s="46">
        <v>0</v>
      </c>
      <c r="D485" s="46">
        <v>0</v>
      </c>
      <c r="E485" s="46">
        <v>98.48800000000006</v>
      </c>
      <c r="F485" s="46">
        <v>31.488000000000056</v>
      </c>
    </row>
    <row r="486" spans="2:6" ht="12.75">
      <c r="B486" s="46">
        <v>2405</v>
      </c>
      <c r="C486" s="46">
        <v>0</v>
      </c>
      <c r="D486" s="46">
        <v>0</v>
      </c>
      <c r="E486" s="46">
        <v>96.58800000000008</v>
      </c>
      <c r="F486" s="46">
        <v>29.58800000000008</v>
      </c>
    </row>
    <row r="487" spans="2:6" ht="12.75">
      <c r="B487" s="46">
        <v>2410</v>
      </c>
      <c r="C487" s="46">
        <v>0</v>
      </c>
      <c r="D487" s="46">
        <v>0</v>
      </c>
      <c r="E487" s="46">
        <v>94.6880000000001</v>
      </c>
      <c r="F487" s="46">
        <v>27.688000000000102</v>
      </c>
    </row>
    <row r="488" spans="2:6" ht="12.75">
      <c r="B488" s="46">
        <v>2415</v>
      </c>
      <c r="C488" s="46">
        <v>0</v>
      </c>
      <c r="D488" s="46">
        <v>0</v>
      </c>
      <c r="E488" s="46">
        <v>92.78800000000001</v>
      </c>
      <c r="F488" s="46">
        <v>25.78800000000001</v>
      </c>
    </row>
    <row r="489" spans="2:6" ht="12.75">
      <c r="B489" s="46">
        <v>2420</v>
      </c>
      <c r="C489" s="46">
        <v>0</v>
      </c>
      <c r="D489" s="46">
        <v>0</v>
      </c>
      <c r="E489" s="46">
        <v>90.88800000000003</v>
      </c>
      <c r="F489" s="46">
        <v>23.888000000000034</v>
      </c>
    </row>
    <row r="490" spans="2:6" ht="12.75">
      <c r="B490" s="46">
        <v>2425</v>
      </c>
      <c r="C490" s="46">
        <v>0</v>
      </c>
      <c r="D490" s="46">
        <v>0</v>
      </c>
      <c r="E490" s="46">
        <v>88.98800000000006</v>
      </c>
      <c r="F490" s="46">
        <v>21.988000000000056</v>
      </c>
    </row>
    <row r="491" spans="2:6" ht="12.75">
      <c r="B491" s="46">
        <v>2430</v>
      </c>
      <c r="C491" s="46">
        <v>0</v>
      </c>
      <c r="D491" s="46">
        <v>0</v>
      </c>
      <c r="E491" s="46">
        <v>87.08800000000008</v>
      </c>
      <c r="F491" s="46">
        <v>20.08800000000008</v>
      </c>
    </row>
    <row r="492" spans="2:6" ht="12.75">
      <c r="B492" s="46">
        <v>2435</v>
      </c>
      <c r="C492" s="46">
        <v>0</v>
      </c>
      <c r="D492" s="46">
        <v>0</v>
      </c>
      <c r="E492" s="46">
        <v>85.1880000000001</v>
      </c>
      <c r="F492" s="46">
        <v>18.188000000000102</v>
      </c>
    </row>
    <row r="493" spans="2:6" ht="12.75">
      <c r="B493" s="46">
        <v>2440</v>
      </c>
      <c r="C493" s="46">
        <v>0</v>
      </c>
      <c r="D493" s="46">
        <v>0</v>
      </c>
      <c r="E493" s="46">
        <v>83.28800000000001</v>
      </c>
      <c r="F493" s="46">
        <v>16.28800000000001</v>
      </c>
    </row>
    <row r="494" spans="2:6" ht="12.75">
      <c r="B494" s="46">
        <v>2445</v>
      </c>
      <c r="C494" s="46">
        <v>0</v>
      </c>
      <c r="D494" s="46">
        <v>0</v>
      </c>
      <c r="E494" s="46">
        <v>81.38800000000003</v>
      </c>
      <c r="F494" s="46">
        <v>14.388000000000034</v>
      </c>
    </row>
    <row r="495" spans="2:6" ht="12.75">
      <c r="B495" s="46">
        <v>2450</v>
      </c>
      <c r="C495" s="46">
        <v>0</v>
      </c>
      <c r="D495" s="46">
        <v>0</v>
      </c>
      <c r="E495" s="46">
        <v>79.48800000000006</v>
      </c>
      <c r="F495" s="46">
        <v>12.488000000000056</v>
      </c>
    </row>
    <row r="496" spans="2:6" ht="12.75">
      <c r="B496" s="46">
        <v>2455</v>
      </c>
      <c r="C496" s="46">
        <v>0</v>
      </c>
      <c r="D496" s="46">
        <v>0</v>
      </c>
      <c r="E496" s="46">
        <v>77.58800000000008</v>
      </c>
      <c r="F496" s="46">
        <v>10.58800000000008</v>
      </c>
    </row>
    <row r="497" spans="2:6" ht="12.75">
      <c r="B497" s="46">
        <v>2460</v>
      </c>
      <c r="C497" s="46">
        <v>0</v>
      </c>
      <c r="D497" s="46">
        <v>0</v>
      </c>
      <c r="E497" s="46">
        <v>75.6880000000001</v>
      </c>
      <c r="F497" s="46">
        <v>8.688000000000102</v>
      </c>
    </row>
    <row r="498" spans="2:6" ht="12.75">
      <c r="B498" s="46">
        <v>2465</v>
      </c>
      <c r="C498" s="46">
        <v>0</v>
      </c>
      <c r="D498" s="46">
        <v>0</v>
      </c>
      <c r="E498" s="46">
        <v>73.78800000000001</v>
      </c>
      <c r="F498" s="46">
        <v>6.788000000000011</v>
      </c>
    </row>
    <row r="499" spans="2:6" ht="12.75">
      <c r="B499" s="46">
        <v>2470</v>
      </c>
      <c r="C499" s="46">
        <v>0</v>
      </c>
      <c r="D499" s="46">
        <v>0</v>
      </c>
      <c r="E499" s="46">
        <v>71.88800000000003</v>
      </c>
      <c r="F499" s="46">
        <v>4.888000000000034</v>
      </c>
    </row>
    <row r="500" spans="2:6" ht="12.75">
      <c r="B500" s="46">
        <v>2475</v>
      </c>
      <c r="C500" s="46">
        <v>0</v>
      </c>
      <c r="D500" s="46">
        <v>0</v>
      </c>
      <c r="E500" s="46">
        <v>69.98800000000006</v>
      </c>
      <c r="F500" s="46">
        <v>2.9880000000000564</v>
      </c>
    </row>
    <row r="501" spans="2:6" ht="12.75">
      <c r="B501" s="46">
        <v>2480</v>
      </c>
      <c r="C501" s="46">
        <v>0</v>
      </c>
      <c r="D501" s="46">
        <v>0</v>
      </c>
      <c r="E501" s="46">
        <v>68.08800000000008</v>
      </c>
      <c r="F501" s="46">
        <v>1.0880000000000791</v>
      </c>
    </row>
    <row r="502" spans="2:6" ht="12.75">
      <c r="B502" s="46">
        <v>2485</v>
      </c>
      <c r="C502" s="46">
        <v>0</v>
      </c>
      <c r="D502" s="46">
        <v>0</v>
      </c>
      <c r="E502" s="46">
        <v>66.1880000000001</v>
      </c>
      <c r="F502" s="46">
        <v>0</v>
      </c>
    </row>
    <row r="503" spans="2:6" ht="12.75">
      <c r="B503" s="46">
        <v>2490</v>
      </c>
      <c r="C503" s="46">
        <v>0</v>
      </c>
      <c r="D503" s="46">
        <v>0</v>
      </c>
      <c r="E503" s="46">
        <v>64.28800000000001</v>
      </c>
      <c r="F503" s="46">
        <v>0</v>
      </c>
    </row>
    <row r="504" spans="2:6" ht="12.75">
      <c r="B504" s="46">
        <v>2495</v>
      </c>
      <c r="C504" s="46">
        <v>0</v>
      </c>
      <c r="D504" s="46">
        <v>0</v>
      </c>
      <c r="E504" s="46">
        <v>62.388000000000034</v>
      </c>
      <c r="F504" s="46">
        <v>0</v>
      </c>
    </row>
    <row r="505" spans="2:6" ht="12.75">
      <c r="B505" s="46">
        <v>2500</v>
      </c>
      <c r="C505" s="46">
        <v>0</v>
      </c>
      <c r="D505" s="46">
        <v>0</v>
      </c>
      <c r="E505" s="46">
        <v>60.488000000000056</v>
      </c>
      <c r="F505" s="46">
        <v>0</v>
      </c>
    </row>
    <row r="506" spans="2:6" ht="12.75">
      <c r="B506" s="46">
        <v>2505</v>
      </c>
      <c r="C506" s="46">
        <v>0</v>
      </c>
      <c r="D506" s="46">
        <v>0</v>
      </c>
      <c r="E506" s="46">
        <v>58.58800000000008</v>
      </c>
      <c r="F506" s="46">
        <v>0</v>
      </c>
    </row>
    <row r="507" spans="2:6" ht="12.75">
      <c r="B507" s="46">
        <v>2510</v>
      </c>
      <c r="C507" s="46">
        <v>0</v>
      </c>
      <c r="D507" s="46">
        <v>0</v>
      </c>
      <c r="E507" s="46">
        <v>56.6880000000001</v>
      </c>
      <c r="F507" s="46">
        <v>0</v>
      </c>
    </row>
    <row r="508" spans="2:6" ht="12.75">
      <c r="B508" s="46">
        <v>2515</v>
      </c>
      <c r="C508" s="46">
        <v>0</v>
      </c>
      <c r="D508" s="46">
        <v>0</v>
      </c>
      <c r="E508" s="46">
        <v>54.78800000000001</v>
      </c>
      <c r="F508" s="46">
        <v>0</v>
      </c>
    </row>
    <row r="509" spans="2:6" ht="12.75">
      <c r="B509" s="46">
        <v>2520</v>
      </c>
      <c r="C509" s="46">
        <v>0</v>
      </c>
      <c r="D509" s="46">
        <v>0</v>
      </c>
      <c r="E509" s="46">
        <v>52.888000000000034</v>
      </c>
      <c r="F509" s="46">
        <v>0</v>
      </c>
    </row>
    <row r="510" spans="2:6" ht="12.75">
      <c r="B510" s="46">
        <v>2525</v>
      </c>
      <c r="C510" s="46">
        <v>0</v>
      </c>
      <c r="D510" s="46">
        <v>0</v>
      </c>
      <c r="E510" s="46">
        <v>50.988000000000056</v>
      </c>
      <c r="F510" s="46">
        <v>0</v>
      </c>
    </row>
    <row r="511" spans="2:6" ht="12.75">
      <c r="B511" s="46">
        <v>2530</v>
      </c>
      <c r="C511" s="46">
        <v>0</v>
      </c>
      <c r="D511" s="46">
        <v>0</v>
      </c>
      <c r="E511" s="46">
        <v>49.08800000000008</v>
      </c>
      <c r="F511" s="46">
        <v>0</v>
      </c>
    </row>
    <row r="512" spans="2:6" ht="12.75">
      <c r="B512" s="46">
        <v>2535</v>
      </c>
      <c r="C512" s="46">
        <v>0</v>
      </c>
      <c r="D512" s="46">
        <v>0</v>
      </c>
      <c r="E512" s="46">
        <v>47.1880000000001</v>
      </c>
      <c r="F512" s="46">
        <v>0</v>
      </c>
    </row>
    <row r="513" spans="2:6" ht="12.75">
      <c r="B513" s="46">
        <v>2540</v>
      </c>
      <c r="C513" s="46">
        <v>0</v>
      </c>
      <c r="D513" s="46">
        <v>0</v>
      </c>
      <c r="E513" s="46">
        <v>45.28800000000001</v>
      </c>
      <c r="F513" s="46">
        <v>0</v>
      </c>
    </row>
    <row r="514" spans="2:6" ht="12.75">
      <c r="B514" s="46">
        <v>2545</v>
      </c>
      <c r="C514" s="46">
        <v>0</v>
      </c>
      <c r="D514" s="46">
        <v>0</v>
      </c>
      <c r="E514" s="46">
        <v>43.388000000000034</v>
      </c>
      <c r="F514" s="46">
        <v>0</v>
      </c>
    </row>
    <row r="515" spans="2:6" ht="12.75">
      <c r="B515" s="46">
        <v>2550</v>
      </c>
      <c r="C515" s="46">
        <v>0</v>
      </c>
      <c r="D515" s="46">
        <v>0</v>
      </c>
      <c r="E515" s="46">
        <v>41.488000000000056</v>
      </c>
      <c r="F515" s="46">
        <v>0</v>
      </c>
    </row>
    <row r="516" spans="2:6" ht="12.75">
      <c r="B516" s="46">
        <v>2555</v>
      </c>
      <c r="C516" s="46">
        <v>0</v>
      </c>
      <c r="D516" s="46">
        <v>0</v>
      </c>
      <c r="E516" s="46">
        <v>39.58800000000008</v>
      </c>
      <c r="F516" s="46">
        <v>0</v>
      </c>
    </row>
    <row r="517" spans="2:6" ht="12.75">
      <c r="B517" s="46">
        <v>2560</v>
      </c>
      <c r="C517" s="46">
        <v>0</v>
      </c>
      <c r="D517" s="46">
        <v>0</v>
      </c>
      <c r="E517" s="46">
        <v>37.6880000000001</v>
      </c>
      <c r="F517" s="46">
        <v>0</v>
      </c>
    </row>
    <row r="518" spans="2:6" ht="12.75">
      <c r="B518" s="46">
        <v>2565</v>
      </c>
      <c r="C518" s="46">
        <v>0</v>
      </c>
      <c r="D518" s="46">
        <v>0</v>
      </c>
      <c r="E518" s="46">
        <v>35.78800000000001</v>
      </c>
      <c r="F518" s="46">
        <v>0</v>
      </c>
    </row>
    <row r="519" spans="2:6" ht="12.75">
      <c r="B519" s="46">
        <v>2570</v>
      </c>
      <c r="C519" s="46">
        <v>0</v>
      </c>
      <c r="D519" s="46">
        <v>0</v>
      </c>
      <c r="E519" s="46">
        <v>33.888000000000034</v>
      </c>
      <c r="F519" s="46">
        <v>0</v>
      </c>
    </row>
    <row r="520" spans="2:6" ht="12.75">
      <c r="B520" s="46">
        <v>2575</v>
      </c>
      <c r="C520" s="46">
        <v>0</v>
      </c>
      <c r="D520" s="46">
        <v>0</v>
      </c>
      <c r="E520" s="46">
        <v>31.988000000000056</v>
      </c>
      <c r="F520" s="46">
        <v>0</v>
      </c>
    </row>
    <row r="521" spans="2:6" ht="12.75">
      <c r="B521" s="46">
        <v>2580</v>
      </c>
      <c r="C521" s="46">
        <v>0</v>
      </c>
      <c r="D521" s="46">
        <v>0</v>
      </c>
      <c r="E521" s="46">
        <v>30.08800000000008</v>
      </c>
      <c r="F521" s="46">
        <v>0</v>
      </c>
    </row>
    <row r="522" spans="2:6" ht="12.75">
      <c r="B522" s="46">
        <v>2585</v>
      </c>
      <c r="C522" s="46">
        <v>0</v>
      </c>
      <c r="D522" s="46">
        <v>0</v>
      </c>
      <c r="E522" s="46">
        <v>28.187999999999988</v>
      </c>
      <c r="F522" s="46">
        <v>0</v>
      </c>
    </row>
    <row r="523" spans="2:6" ht="12.75">
      <c r="B523" s="46">
        <v>2590</v>
      </c>
      <c r="C523" s="46">
        <v>0</v>
      </c>
      <c r="D523" s="46">
        <v>0</v>
      </c>
      <c r="E523" s="46">
        <v>26.28800000000001</v>
      </c>
      <c r="F523" s="46">
        <v>0</v>
      </c>
    </row>
    <row r="524" spans="2:6" ht="12.75">
      <c r="B524" s="46">
        <v>2595</v>
      </c>
      <c r="C524" s="46">
        <v>0</v>
      </c>
      <c r="D524" s="46">
        <v>0</v>
      </c>
      <c r="E524" s="46">
        <v>24.388000000000034</v>
      </c>
      <c r="F524" s="46">
        <v>0</v>
      </c>
    </row>
    <row r="525" spans="2:6" ht="12.75">
      <c r="B525" s="46">
        <v>2600</v>
      </c>
      <c r="C525" s="46">
        <v>0</v>
      </c>
      <c r="D525" s="46">
        <v>0</v>
      </c>
      <c r="E525" s="46">
        <v>22.488000000000056</v>
      </c>
      <c r="F525" s="46">
        <v>0</v>
      </c>
    </row>
    <row r="526" spans="2:6" ht="12.75">
      <c r="B526" s="46">
        <v>2605</v>
      </c>
      <c r="C526" s="46">
        <v>0</v>
      </c>
      <c r="D526" s="46">
        <v>0</v>
      </c>
      <c r="E526" s="46">
        <v>20.58800000000008</v>
      </c>
      <c r="F526" s="46">
        <v>0</v>
      </c>
    </row>
    <row r="527" spans="2:6" ht="12.75">
      <c r="B527" s="46">
        <v>2610</v>
      </c>
      <c r="C527" s="46">
        <v>0</v>
      </c>
      <c r="D527" s="46">
        <v>0</v>
      </c>
      <c r="E527" s="46">
        <v>18.687999999999988</v>
      </c>
      <c r="F527" s="46">
        <v>0</v>
      </c>
    </row>
    <row r="528" spans="2:6" ht="12.75">
      <c r="B528" s="46">
        <v>2615</v>
      </c>
      <c r="C528" s="46">
        <v>0</v>
      </c>
      <c r="D528" s="46">
        <v>0</v>
      </c>
      <c r="E528" s="46">
        <v>16.78800000000001</v>
      </c>
      <c r="F528" s="46">
        <v>0</v>
      </c>
    </row>
    <row r="529" spans="2:6" ht="12.75">
      <c r="B529" s="46">
        <v>2620</v>
      </c>
      <c r="C529" s="46">
        <v>0</v>
      </c>
      <c r="D529" s="46">
        <v>0</v>
      </c>
      <c r="E529" s="46">
        <v>14.888000000000034</v>
      </c>
      <c r="F529" s="46">
        <v>0</v>
      </c>
    </row>
    <row r="530" spans="2:6" ht="12.75">
      <c r="B530" s="46">
        <v>2625</v>
      </c>
      <c r="C530" s="46">
        <v>0</v>
      </c>
      <c r="D530" s="46">
        <v>0</v>
      </c>
      <c r="E530" s="46">
        <v>12.988000000000056</v>
      </c>
      <c r="F530" s="46">
        <v>0</v>
      </c>
    </row>
    <row r="531" spans="2:6" ht="12.75">
      <c r="B531" s="46">
        <v>2630</v>
      </c>
      <c r="C531" s="46">
        <v>0</v>
      </c>
      <c r="D531" s="46">
        <v>0</v>
      </c>
      <c r="E531" s="46">
        <v>11.08800000000008</v>
      </c>
      <c r="F531" s="46">
        <v>0</v>
      </c>
    </row>
    <row r="532" spans="2:6" ht="12.75">
      <c r="B532" s="46">
        <v>2635</v>
      </c>
      <c r="C532" s="46">
        <v>0</v>
      </c>
      <c r="D532" s="46">
        <v>0</v>
      </c>
      <c r="E532" s="46">
        <v>9.187999999999988</v>
      </c>
      <c r="F532" s="46">
        <v>0</v>
      </c>
    </row>
    <row r="533" spans="2:6" ht="12.75">
      <c r="B533" s="46">
        <v>2640</v>
      </c>
      <c r="C533" s="46">
        <v>0</v>
      </c>
      <c r="D533" s="46">
        <v>0</v>
      </c>
      <c r="E533" s="46">
        <v>7.288000000000011</v>
      </c>
      <c r="F533" s="46">
        <v>0</v>
      </c>
    </row>
    <row r="534" spans="2:6" ht="12.75">
      <c r="B534" s="46">
        <v>2645</v>
      </c>
      <c r="C534" s="46">
        <v>0</v>
      </c>
      <c r="D534" s="46">
        <v>0</v>
      </c>
      <c r="E534" s="46">
        <v>5.388000000000034</v>
      </c>
      <c r="F534" s="46">
        <v>0</v>
      </c>
    </row>
    <row r="535" spans="2:6" ht="12.75">
      <c r="B535" s="46">
        <v>2650</v>
      </c>
      <c r="C535" s="46">
        <v>0</v>
      </c>
      <c r="D535" s="46">
        <v>0</v>
      </c>
      <c r="E535" s="46">
        <v>3.4880000000000564</v>
      </c>
      <c r="F535" s="46">
        <v>0</v>
      </c>
    </row>
    <row r="536" spans="2:6" ht="12.75">
      <c r="B536" s="46">
        <v>2655</v>
      </c>
      <c r="C536" s="46">
        <v>0</v>
      </c>
      <c r="D536" s="46">
        <v>0</v>
      </c>
      <c r="E536" s="46">
        <v>1.5880000000000791</v>
      </c>
      <c r="F536" s="46">
        <v>0</v>
      </c>
    </row>
    <row r="537" spans="2:6" ht="12.75">
      <c r="B537" s="46">
        <v>2660</v>
      </c>
      <c r="C537" s="46">
        <v>0</v>
      </c>
      <c r="D537" s="46">
        <v>0</v>
      </c>
      <c r="E537" s="46">
        <v>0</v>
      </c>
      <c r="F537" s="46">
        <v>0</v>
      </c>
    </row>
    <row r="538" spans="2:6" ht="12.75">
      <c r="B538" s="46">
        <v>2665</v>
      </c>
      <c r="C538" s="46">
        <v>0</v>
      </c>
      <c r="D538" s="46">
        <v>0</v>
      </c>
      <c r="E538" s="46">
        <v>0</v>
      </c>
      <c r="F538" s="46">
        <v>0</v>
      </c>
    </row>
    <row r="539" spans="2:6" ht="12.75">
      <c r="B539" s="46">
        <v>2670</v>
      </c>
      <c r="C539" s="46">
        <v>0</v>
      </c>
      <c r="D539" s="46">
        <v>0</v>
      </c>
      <c r="E539" s="46">
        <v>0</v>
      </c>
      <c r="F539" s="46">
        <v>0</v>
      </c>
    </row>
    <row r="540" spans="2:6" ht="12.75">
      <c r="B540" s="46">
        <v>2675</v>
      </c>
      <c r="C540" s="46">
        <v>0</v>
      </c>
      <c r="D540" s="46">
        <v>0</v>
      </c>
      <c r="E540" s="46">
        <v>0</v>
      </c>
      <c r="F540" s="46">
        <v>0</v>
      </c>
    </row>
    <row r="541" spans="2:6" ht="12.75">
      <c r="B541" s="46">
        <v>2680</v>
      </c>
      <c r="C541" s="46">
        <v>0</v>
      </c>
      <c r="D541" s="46">
        <v>0</v>
      </c>
      <c r="E541" s="46">
        <v>0</v>
      </c>
      <c r="F541" s="46">
        <v>0</v>
      </c>
    </row>
    <row r="542" spans="2:6" ht="12.75">
      <c r="B542" s="46">
        <v>2685</v>
      </c>
      <c r="C542" s="46">
        <v>0</v>
      </c>
      <c r="D542" s="46">
        <v>0</v>
      </c>
      <c r="E542" s="46">
        <v>0</v>
      </c>
      <c r="F542" s="46">
        <v>0</v>
      </c>
    </row>
    <row r="543" spans="2:6" ht="12.75">
      <c r="B543" s="46">
        <v>2690</v>
      </c>
      <c r="C543" s="46">
        <v>0</v>
      </c>
      <c r="D543" s="46">
        <v>0</v>
      </c>
      <c r="E543" s="46">
        <v>0</v>
      </c>
      <c r="F543" s="46">
        <v>0</v>
      </c>
    </row>
    <row r="544" spans="2:6" ht="12.75">
      <c r="B544" s="46">
        <v>2695</v>
      </c>
      <c r="C544" s="46">
        <v>0</v>
      </c>
      <c r="D544" s="46">
        <v>0</v>
      </c>
      <c r="E544" s="46">
        <v>0</v>
      </c>
      <c r="F544" s="46">
        <v>0</v>
      </c>
    </row>
    <row r="545" spans="2:6" ht="12.75">
      <c r="B545" s="46">
        <v>2700</v>
      </c>
      <c r="C545" s="46">
        <v>0</v>
      </c>
      <c r="D545" s="46">
        <v>0</v>
      </c>
      <c r="E545" s="46">
        <v>0</v>
      </c>
      <c r="F545" s="46">
        <v>0</v>
      </c>
    </row>
    <row r="546" spans="2:6" ht="12.75">
      <c r="B546" s="46">
        <v>2705</v>
      </c>
      <c r="C546" s="46">
        <v>0</v>
      </c>
      <c r="D546" s="46">
        <v>0</v>
      </c>
      <c r="E546" s="46">
        <v>0</v>
      </c>
      <c r="F546" s="46">
        <v>0</v>
      </c>
    </row>
    <row r="547" spans="2:6" ht="12.75">
      <c r="B547" s="46">
        <v>2710</v>
      </c>
      <c r="C547" s="46">
        <v>0</v>
      </c>
      <c r="D547" s="46">
        <v>0</v>
      </c>
      <c r="E547" s="46">
        <v>0</v>
      </c>
      <c r="F547" s="46">
        <v>0</v>
      </c>
    </row>
    <row r="548" spans="2:6" ht="12.75">
      <c r="B548" s="46">
        <v>2715</v>
      </c>
      <c r="C548" s="46">
        <v>0</v>
      </c>
      <c r="D548" s="46">
        <v>0</v>
      </c>
      <c r="E548" s="46">
        <v>0</v>
      </c>
      <c r="F548" s="46">
        <v>0</v>
      </c>
    </row>
    <row r="549" spans="2:6" ht="12.75">
      <c r="B549" s="46">
        <v>2720</v>
      </c>
      <c r="C549" s="46">
        <v>0</v>
      </c>
      <c r="D549" s="46">
        <v>0</v>
      </c>
      <c r="E549" s="46">
        <v>0</v>
      </c>
      <c r="F549" s="46">
        <v>0</v>
      </c>
    </row>
    <row r="550" spans="2:6" ht="12.75">
      <c r="B550" s="46">
        <v>2725</v>
      </c>
      <c r="C550" s="46">
        <v>0</v>
      </c>
      <c r="D550" s="46">
        <v>0</v>
      </c>
      <c r="E550" s="46">
        <v>0</v>
      </c>
      <c r="F550" s="46">
        <v>0</v>
      </c>
    </row>
    <row r="551" spans="2:6" ht="12.75">
      <c r="B551" s="46">
        <v>2730</v>
      </c>
      <c r="C551" s="46">
        <v>0</v>
      </c>
      <c r="D551" s="46">
        <v>0</v>
      </c>
      <c r="E551" s="46">
        <v>0</v>
      </c>
      <c r="F551" s="46">
        <v>0</v>
      </c>
    </row>
    <row r="552" spans="2:6" ht="12.75">
      <c r="B552" s="46">
        <v>2735</v>
      </c>
      <c r="C552" s="46">
        <v>0</v>
      </c>
      <c r="D552" s="46">
        <v>0</v>
      </c>
      <c r="E552" s="46">
        <v>0</v>
      </c>
      <c r="F552" s="46">
        <v>0</v>
      </c>
    </row>
    <row r="553" spans="2:6" ht="12.75">
      <c r="B553" s="46">
        <v>2740</v>
      </c>
      <c r="C553" s="46">
        <v>0</v>
      </c>
      <c r="D553" s="46">
        <v>0</v>
      </c>
      <c r="E553" s="46">
        <v>0</v>
      </c>
      <c r="F553" s="46">
        <v>0</v>
      </c>
    </row>
    <row r="554" spans="2:6" ht="12.75">
      <c r="B554" s="46">
        <v>2745</v>
      </c>
      <c r="C554" s="46">
        <v>0</v>
      </c>
      <c r="D554" s="46">
        <v>0</v>
      </c>
      <c r="E554" s="46">
        <v>0</v>
      </c>
      <c r="F554" s="46">
        <v>0</v>
      </c>
    </row>
    <row r="555" spans="2:6" ht="12.75">
      <c r="B555" s="46">
        <v>2750</v>
      </c>
      <c r="C555" s="46">
        <v>0</v>
      </c>
      <c r="D555" s="46">
        <v>0</v>
      </c>
      <c r="E555" s="46">
        <v>0</v>
      </c>
      <c r="F555" s="46">
        <v>0</v>
      </c>
    </row>
    <row r="556" spans="2:6" ht="12.75">
      <c r="B556" s="46">
        <v>2755</v>
      </c>
      <c r="C556" s="46">
        <v>0</v>
      </c>
      <c r="D556" s="46">
        <v>0</v>
      </c>
      <c r="E556" s="46">
        <v>0</v>
      </c>
      <c r="F556" s="46">
        <v>0</v>
      </c>
    </row>
    <row r="557" spans="2:6" ht="12.75">
      <c r="B557" s="46">
        <v>2760</v>
      </c>
      <c r="C557" s="46">
        <v>0</v>
      </c>
      <c r="D557" s="46">
        <v>0</v>
      </c>
      <c r="E557" s="46">
        <v>0</v>
      </c>
      <c r="F557" s="46">
        <v>0</v>
      </c>
    </row>
    <row r="558" spans="2:6" ht="12.75">
      <c r="B558" s="46">
        <v>2765</v>
      </c>
      <c r="C558" s="46">
        <v>0</v>
      </c>
      <c r="D558" s="46">
        <v>0</v>
      </c>
      <c r="E558" s="46">
        <v>0</v>
      </c>
      <c r="F558" s="46">
        <v>0</v>
      </c>
    </row>
    <row r="559" spans="2:6" ht="12.75">
      <c r="B559" s="46">
        <v>2770</v>
      </c>
      <c r="C559" s="46">
        <v>0</v>
      </c>
      <c r="D559" s="46">
        <v>0</v>
      </c>
      <c r="E559" s="46">
        <v>0</v>
      </c>
      <c r="F559" s="46">
        <v>0</v>
      </c>
    </row>
    <row r="560" spans="2:6" ht="12.75">
      <c r="B560" s="46">
        <v>2775</v>
      </c>
      <c r="C560" s="46">
        <v>0</v>
      </c>
      <c r="D560" s="46">
        <v>0</v>
      </c>
      <c r="E560" s="46">
        <v>0</v>
      </c>
      <c r="F560" s="46">
        <v>0</v>
      </c>
    </row>
    <row r="561" spans="2:6" ht="12.75">
      <c r="B561" s="46">
        <v>2780</v>
      </c>
      <c r="C561" s="46">
        <v>0</v>
      </c>
      <c r="D561" s="46">
        <v>0</v>
      </c>
      <c r="E561" s="46">
        <v>0</v>
      </c>
      <c r="F561" s="46">
        <v>0</v>
      </c>
    </row>
    <row r="562" spans="2:6" ht="12.75">
      <c r="B562" s="46">
        <v>2785</v>
      </c>
      <c r="C562" s="46">
        <v>0</v>
      </c>
      <c r="D562" s="46">
        <v>0</v>
      </c>
      <c r="E562" s="46">
        <v>0</v>
      </c>
      <c r="F562" s="46">
        <v>0</v>
      </c>
    </row>
    <row r="563" spans="2:6" ht="12.75">
      <c r="B563" s="46">
        <v>2790</v>
      </c>
      <c r="C563" s="46">
        <v>0</v>
      </c>
      <c r="D563" s="46">
        <v>0</v>
      </c>
      <c r="E563" s="46">
        <v>0</v>
      </c>
      <c r="F563" s="46">
        <v>0</v>
      </c>
    </row>
    <row r="564" spans="2:6" ht="12.75">
      <c r="B564" s="46">
        <v>2795</v>
      </c>
      <c r="C564" s="46">
        <v>0</v>
      </c>
      <c r="D564" s="46">
        <v>0</v>
      </c>
      <c r="E564" s="46">
        <v>0</v>
      </c>
      <c r="F564" s="46">
        <v>0</v>
      </c>
    </row>
    <row r="565" spans="2:6" ht="12.75">
      <c r="B565" s="47">
        <v>2800</v>
      </c>
      <c r="C565" s="47">
        <v>0</v>
      </c>
      <c r="D565" s="47">
        <v>0</v>
      </c>
      <c r="E565" s="47">
        <v>0</v>
      </c>
      <c r="F565" s="47">
        <v>0</v>
      </c>
    </row>
    <row r="566" spans="2:6" ht="35.25" customHeight="1">
      <c r="B566" s="139" t="s">
        <v>162</v>
      </c>
      <c r="C566" s="140"/>
      <c r="D566" s="140"/>
      <c r="E566" s="140"/>
      <c r="F566" s="140"/>
    </row>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sheetData>
  <sheetProtection/>
  <mergeCells count="5">
    <mergeCell ref="B566:F566"/>
    <mergeCell ref="B3:B4"/>
    <mergeCell ref="C3:D3"/>
    <mergeCell ref="E3:F3"/>
    <mergeCell ref="B2:F2"/>
  </mergeCells>
  <printOptions/>
  <pageMargins left="0.787401575" right="0.787401575" top="0.984251969" bottom="0.984251969"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E9"/>
  <sheetViews>
    <sheetView showGridLines="0" zoomScalePageLayoutView="0" workbookViewId="0" topLeftCell="A1">
      <selection activeCell="G4" sqref="G4"/>
    </sheetView>
  </sheetViews>
  <sheetFormatPr defaultColWidth="11.421875" defaultRowHeight="12.75"/>
  <cols>
    <col min="1" max="1" width="3.00390625" style="2" customWidth="1"/>
    <col min="2" max="2" width="29.28125" style="2" customWidth="1"/>
    <col min="3" max="3" width="15.7109375" style="2" customWidth="1"/>
    <col min="4" max="4" width="16.7109375" style="2" customWidth="1"/>
    <col min="5" max="16384" width="11.421875" style="2" customWidth="1"/>
  </cols>
  <sheetData>
    <row r="1" ht="11.25" customHeight="1"/>
    <row r="2" spans="2:5" ht="39" customHeight="1">
      <c r="B2" s="127" t="s">
        <v>164</v>
      </c>
      <c r="C2" s="127"/>
      <c r="D2" s="127"/>
      <c r="E2" s="59"/>
    </row>
    <row r="3" spans="2:5" ht="12.75">
      <c r="B3" s="143" t="s">
        <v>87</v>
      </c>
      <c r="C3" s="143"/>
      <c r="D3" s="143"/>
      <c r="E3" s="59"/>
    </row>
    <row r="4" spans="2:4" ht="20.25" customHeight="1">
      <c r="B4" s="99" t="s">
        <v>62</v>
      </c>
      <c r="C4" s="100" t="s">
        <v>40</v>
      </c>
      <c r="D4" s="100" t="s">
        <v>45</v>
      </c>
    </row>
    <row r="5" spans="2:4" ht="19.5" customHeight="1">
      <c r="B5" s="101" t="s">
        <v>8</v>
      </c>
      <c r="C5" s="117" t="s">
        <v>88</v>
      </c>
      <c r="D5" s="117" t="s">
        <v>92</v>
      </c>
    </row>
    <row r="6" spans="2:4" ht="18.75" customHeight="1">
      <c r="B6" s="101" t="s">
        <v>63</v>
      </c>
      <c r="C6" s="117" t="s">
        <v>89</v>
      </c>
      <c r="D6" s="117" t="s">
        <v>93</v>
      </c>
    </row>
    <row r="7" spans="2:4" ht="16.5" customHeight="1">
      <c r="B7" s="101" t="s">
        <v>1</v>
      </c>
      <c r="C7" s="117" t="s">
        <v>90</v>
      </c>
      <c r="D7" s="117" t="s">
        <v>94</v>
      </c>
    </row>
    <row r="8" spans="2:4" ht="19.5" customHeight="1">
      <c r="B8" s="102" t="s">
        <v>83</v>
      </c>
      <c r="C8" s="118" t="s">
        <v>91</v>
      </c>
      <c r="D8" s="118" t="s">
        <v>95</v>
      </c>
    </row>
    <row r="9" spans="2:4" ht="27.75" customHeight="1">
      <c r="B9" s="135" t="s">
        <v>123</v>
      </c>
      <c r="C9" s="135"/>
      <c r="D9" s="135"/>
    </row>
  </sheetData>
  <sheetProtection/>
  <mergeCells count="3">
    <mergeCell ref="B2:D2"/>
    <mergeCell ref="B9:D9"/>
    <mergeCell ref="B3:D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L9"/>
  <sheetViews>
    <sheetView showGridLines="0" zoomScalePageLayoutView="0" workbookViewId="0" topLeftCell="A1">
      <selection activeCell="H32" sqref="H32"/>
    </sheetView>
  </sheetViews>
  <sheetFormatPr defaultColWidth="11.421875" defaultRowHeight="12.75"/>
  <cols>
    <col min="1" max="1" width="3.57421875" style="2" customWidth="1"/>
    <col min="2" max="2" width="22.00390625" style="2" customWidth="1"/>
    <col min="3" max="5" width="15.7109375" style="2" customWidth="1"/>
    <col min="6" max="16384" width="11.421875" style="2" customWidth="1"/>
  </cols>
  <sheetData>
    <row r="2" spans="2:5" ht="34.5" customHeight="1">
      <c r="B2" s="144" t="s">
        <v>127</v>
      </c>
      <c r="C2" s="145"/>
      <c r="D2" s="145"/>
      <c r="E2" s="145"/>
    </row>
    <row r="3" spans="2:5" s="8" customFormat="1" ht="12.75">
      <c r="B3" s="146" t="s">
        <v>72</v>
      </c>
      <c r="C3" s="148" t="s">
        <v>65</v>
      </c>
      <c r="D3" s="149"/>
      <c r="E3" s="146" t="s">
        <v>7</v>
      </c>
    </row>
    <row r="4" spans="2:5" s="8" customFormat="1" ht="12.75">
      <c r="B4" s="147"/>
      <c r="C4" s="48" t="s">
        <v>66</v>
      </c>
      <c r="D4" s="48" t="s">
        <v>117</v>
      </c>
      <c r="E4" s="147"/>
    </row>
    <row r="5" spans="1:5" s="8" customFormat="1" ht="12.75">
      <c r="A5" s="11"/>
      <c r="B5" s="49" t="s">
        <v>67</v>
      </c>
      <c r="C5" s="116">
        <v>513.88</v>
      </c>
      <c r="D5" s="116" t="s">
        <v>71</v>
      </c>
      <c r="E5" s="116">
        <v>770.82</v>
      </c>
    </row>
    <row r="6" spans="1:5" s="8" customFormat="1" ht="12.75">
      <c r="A6" s="11"/>
      <c r="B6" s="49" t="s">
        <v>68</v>
      </c>
      <c r="C6" s="116">
        <v>770.82</v>
      </c>
      <c r="D6" s="116">
        <v>879.84</v>
      </c>
      <c r="E6" s="116">
        <v>924.98</v>
      </c>
    </row>
    <row r="7" spans="1:5" s="8" customFormat="1" ht="12.75">
      <c r="A7" s="11"/>
      <c r="B7" s="49" t="s">
        <v>69</v>
      </c>
      <c r="C7" s="116">
        <v>924.98</v>
      </c>
      <c r="D7" s="116">
        <v>1099.8</v>
      </c>
      <c r="E7" s="116">
        <v>1079.14</v>
      </c>
    </row>
    <row r="8" spans="1:5" s="8" customFormat="1" ht="12.75">
      <c r="A8" s="11"/>
      <c r="B8" s="49" t="s">
        <v>70</v>
      </c>
      <c r="C8" s="116">
        <v>205.55</v>
      </c>
      <c r="D8" s="116">
        <v>219.96</v>
      </c>
      <c r="E8" s="116">
        <v>205.55</v>
      </c>
    </row>
    <row r="9" spans="2:12" s="8" customFormat="1" ht="69.75" customHeight="1">
      <c r="B9" s="150" t="s">
        <v>118</v>
      </c>
      <c r="C9" s="150"/>
      <c r="D9" s="150"/>
      <c r="E9" s="150"/>
      <c r="F9" s="62"/>
      <c r="G9" s="53"/>
      <c r="H9" s="53"/>
      <c r="I9" s="53"/>
      <c r="J9" s="53"/>
      <c r="K9" s="53"/>
      <c r="L9" s="53"/>
    </row>
    <row r="10" s="8" customFormat="1" ht="12.75"/>
  </sheetData>
  <sheetProtection/>
  <mergeCells count="5">
    <mergeCell ref="B2:E2"/>
    <mergeCell ref="B3:B4"/>
    <mergeCell ref="C3:D3"/>
    <mergeCell ref="E3:E4"/>
    <mergeCell ref="B9:E9"/>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A6"/>
  <sheetViews>
    <sheetView showGridLines="0" workbookViewId="0" topLeftCell="A1">
      <selection activeCell="O26" sqref="O26"/>
    </sheetView>
  </sheetViews>
  <sheetFormatPr defaultColWidth="11.421875" defaultRowHeight="12.75"/>
  <cols>
    <col min="1" max="1" width="3.7109375" style="0" customWidth="1"/>
    <col min="2" max="2" width="14.00390625" style="0" customWidth="1"/>
    <col min="3" max="27" width="7.7109375" style="0" customWidth="1"/>
  </cols>
  <sheetData>
    <row r="1" spans="2:19" ht="12.75">
      <c r="B1" s="5"/>
      <c r="C1" s="5"/>
      <c r="D1" s="5"/>
      <c r="E1" s="5"/>
      <c r="F1" s="5"/>
      <c r="G1" s="5"/>
      <c r="H1" s="5"/>
      <c r="I1" s="5"/>
      <c r="J1" s="5"/>
      <c r="K1" s="5"/>
      <c r="L1" s="6"/>
      <c r="M1" s="5"/>
      <c r="N1" s="5"/>
      <c r="O1" s="5"/>
      <c r="P1" s="5"/>
      <c r="Q1" s="5"/>
      <c r="R1" s="5"/>
      <c r="S1" s="7"/>
    </row>
    <row r="2" spans="2:23" ht="27.75" customHeight="1">
      <c r="B2" s="151" t="s">
        <v>153</v>
      </c>
      <c r="C2" s="151"/>
      <c r="D2" s="151"/>
      <c r="E2" s="151"/>
      <c r="F2" s="151"/>
      <c r="G2" s="151"/>
      <c r="H2" s="151"/>
      <c r="I2" s="151"/>
      <c r="J2" s="55"/>
      <c r="K2" s="55"/>
      <c r="L2" s="28"/>
      <c r="M2" s="28"/>
      <c r="N2" s="28"/>
      <c r="O2" s="28"/>
      <c r="P2" s="28"/>
      <c r="Q2" s="28"/>
      <c r="R2" s="28"/>
      <c r="S2" s="28"/>
      <c r="T2" s="28"/>
      <c r="U2" s="28"/>
      <c r="V2" s="28"/>
      <c r="W2" s="28"/>
    </row>
    <row r="3" spans="2:27" ht="28.5" customHeight="1">
      <c r="B3" s="21"/>
      <c r="C3" s="104" t="s">
        <v>128</v>
      </c>
      <c r="D3" s="105" t="s">
        <v>129</v>
      </c>
      <c r="E3" s="105" t="s">
        <v>130</v>
      </c>
      <c r="F3" s="105" t="s">
        <v>131</v>
      </c>
      <c r="G3" s="104" t="s">
        <v>132</v>
      </c>
      <c r="H3" s="105" t="s">
        <v>133</v>
      </c>
      <c r="I3" s="105" t="s">
        <v>134</v>
      </c>
      <c r="J3" s="105" t="s">
        <v>135</v>
      </c>
      <c r="K3" s="104" t="s">
        <v>136</v>
      </c>
      <c r="L3" s="105" t="s">
        <v>137</v>
      </c>
      <c r="M3" s="105" t="s">
        <v>138</v>
      </c>
      <c r="N3" s="105" t="s">
        <v>139</v>
      </c>
      <c r="O3" s="103" t="s">
        <v>140</v>
      </c>
      <c r="P3" s="106" t="s">
        <v>141</v>
      </c>
      <c r="Q3" s="106" t="s">
        <v>142</v>
      </c>
      <c r="R3" s="106" t="s">
        <v>143</v>
      </c>
      <c r="S3" s="103" t="s">
        <v>144</v>
      </c>
      <c r="T3" s="106" t="s">
        <v>145</v>
      </c>
      <c r="U3" s="106" t="s">
        <v>146</v>
      </c>
      <c r="V3" s="106" t="s">
        <v>147</v>
      </c>
      <c r="W3" s="103" t="s">
        <v>148</v>
      </c>
      <c r="X3" s="106" t="s">
        <v>149</v>
      </c>
      <c r="Y3" s="106" t="s">
        <v>150</v>
      </c>
      <c r="Z3" s="106" t="s">
        <v>151</v>
      </c>
      <c r="AA3" s="103" t="s">
        <v>152</v>
      </c>
    </row>
    <row r="4" spans="2:27" ht="13.5">
      <c r="B4" s="70" t="s">
        <v>6</v>
      </c>
      <c r="C4" s="107">
        <v>280280</v>
      </c>
      <c r="D4" s="107">
        <v>365925</v>
      </c>
      <c r="E4" s="107">
        <v>404461</v>
      </c>
      <c r="F4" s="107">
        <v>418117</v>
      </c>
      <c r="G4" s="107">
        <v>434232</v>
      </c>
      <c r="H4" s="107">
        <v>437673</v>
      </c>
      <c r="I4" s="107">
        <v>445641</v>
      </c>
      <c r="J4" s="107">
        <v>443194</v>
      </c>
      <c r="K4" s="107">
        <v>451722</v>
      </c>
      <c r="L4" s="107">
        <v>446650</v>
      </c>
      <c r="M4" s="107">
        <v>444561</v>
      </c>
      <c r="N4" s="107">
        <v>446555</v>
      </c>
      <c r="O4" s="108">
        <v>457293</v>
      </c>
      <c r="P4" s="108">
        <v>453126</v>
      </c>
      <c r="Q4" s="108">
        <v>453515</v>
      </c>
      <c r="R4" s="108">
        <v>453239</v>
      </c>
      <c r="S4" s="108">
        <v>467855</v>
      </c>
      <c r="T4" s="108">
        <v>469216</v>
      </c>
      <c r="U4" s="108">
        <v>476481</v>
      </c>
      <c r="V4" s="108">
        <v>479695</v>
      </c>
      <c r="W4" s="108">
        <v>500812</v>
      </c>
      <c r="X4" s="108">
        <v>508681</v>
      </c>
      <c r="Y4" s="108">
        <v>521026</v>
      </c>
      <c r="Z4" s="108">
        <v>523906</v>
      </c>
      <c r="AA4" s="108">
        <v>544177</v>
      </c>
    </row>
    <row r="5" spans="2:27" ht="13.5">
      <c r="B5" s="23" t="s">
        <v>3</v>
      </c>
      <c r="C5" s="107"/>
      <c r="D5" s="107"/>
      <c r="E5" s="107"/>
      <c r="F5" s="107"/>
      <c r="G5" s="107"/>
      <c r="H5" s="107"/>
      <c r="I5" s="107"/>
      <c r="J5" s="107">
        <v>14409</v>
      </c>
      <c r="K5" s="107">
        <v>17356</v>
      </c>
      <c r="L5" s="107">
        <v>18411</v>
      </c>
      <c r="M5" s="107">
        <v>19560</v>
      </c>
      <c r="N5" s="107">
        <v>21611</v>
      </c>
      <c r="O5" s="108">
        <v>22658</v>
      </c>
      <c r="P5" s="108">
        <v>23036</v>
      </c>
      <c r="Q5" s="108">
        <v>22296</v>
      </c>
      <c r="R5" s="108">
        <v>22620</v>
      </c>
      <c r="S5" s="108">
        <v>24423</v>
      </c>
      <c r="T5" s="108">
        <v>26343</v>
      </c>
      <c r="U5" s="108">
        <v>28348</v>
      </c>
      <c r="V5" s="108">
        <v>30168</v>
      </c>
      <c r="W5" s="108">
        <v>32050</v>
      </c>
      <c r="X5" s="108">
        <v>32129</v>
      </c>
      <c r="Y5" s="108">
        <v>33141</v>
      </c>
      <c r="Z5" s="108">
        <v>34324</v>
      </c>
      <c r="AA5" s="108">
        <v>36240</v>
      </c>
    </row>
    <row r="6" spans="2:23" s="30" customFormat="1" ht="55.5" customHeight="1">
      <c r="B6" s="138" t="s">
        <v>114</v>
      </c>
      <c r="C6" s="138"/>
      <c r="D6" s="138"/>
      <c r="E6" s="138"/>
      <c r="F6" s="138"/>
      <c r="G6" s="138"/>
      <c r="H6" s="138"/>
      <c r="I6" s="138"/>
      <c r="J6" s="138"/>
      <c r="K6" s="138"/>
      <c r="L6" s="138"/>
      <c r="M6" s="138"/>
      <c r="N6" s="138"/>
      <c r="O6" s="138"/>
      <c r="P6" s="138"/>
      <c r="Q6" s="138"/>
      <c r="R6" s="31"/>
      <c r="S6" s="31"/>
      <c r="T6" s="31"/>
      <c r="U6" s="31"/>
      <c r="V6" s="31"/>
      <c r="W6" s="31"/>
    </row>
  </sheetData>
  <sheetProtection/>
  <mergeCells count="2">
    <mergeCell ref="B2:I2"/>
    <mergeCell ref="B6:Q6"/>
  </mergeCells>
  <printOptions/>
  <pageMargins left="0.787401575" right="0.787401575" top="0.984251969" bottom="0.984251969"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N39"/>
  <sheetViews>
    <sheetView showGridLines="0" zoomScalePageLayoutView="0" workbookViewId="0" topLeftCell="A1">
      <selection activeCell="T17" sqref="T17"/>
    </sheetView>
  </sheetViews>
  <sheetFormatPr defaultColWidth="11.421875" defaultRowHeight="12.75"/>
  <cols>
    <col min="1" max="1" width="3.7109375" style="0" customWidth="1"/>
    <col min="2" max="2" width="15.421875" style="0" customWidth="1"/>
    <col min="3" max="40" width="5.7109375" style="0" customWidth="1"/>
  </cols>
  <sheetData>
    <row r="1" spans="2:32" ht="12.75">
      <c r="B1" s="10"/>
      <c r="C1" s="10"/>
      <c r="D1" s="10"/>
      <c r="E1" s="10"/>
      <c r="F1" s="10"/>
      <c r="G1" s="10"/>
      <c r="H1" s="10"/>
      <c r="I1" s="10"/>
      <c r="J1" s="5"/>
      <c r="K1" s="5"/>
      <c r="L1" s="5"/>
      <c r="M1" s="5"/>
      <c r="N1" s="5"/>
      <c r="O1" s="5"/>
      <c r="P1" s="5"/>
      <c r="Q1" s="5"/>
      <c r="R1" s="5"/>
      <c r="S1" s="5"/>
      <c r="T1" s="5"/>
      <c r="U1" s="5"/>
      <c r="V1" s="5"/>
      <c r="W1" s="5"/>
      <c r="X1" s="5"/>
      <c r="Y1" s="5"/>
      <c r="Z1" s="6"/>
      <c r="AA1" s="5"/>
      <c r="AB1" s="5"/>
      <c r="AC1" s="5"/>
      <c r="AD1" s="5"/>
      <c r="AE1" s="5"/>
      <c r="AF1" s="5"/>
    </row>
    <row r="2" spans="2:36" ht="30.75" customHeight="1">
      <c r="B2" s="151" t="s">
        <v>154</v>
      </c>
      <c r="C2" s="151"/>
      <c r="D2" s="151"/>
      <c r="E2" s="151"/>
      <c r="F2" s="151"/>
      <c r="G2" s="151"/>
      <c r="H2" s="151"/>
      <c r="I2" s="151"/>
      <c r="J2" s="151"/>
      <c r="K2" s="151"/>
      <c r="L2" s="151"/>
      <c r="M2" s="151"/>
      <c r="N2" s="151"/>
      <c r="O2" s="151"/>
      <c r="P2" s="151"/>
      <c r="Q2" s="151"/>
      <c r="R2" s="151"/>
      <c r="S2" s="151"/>
      <c r="T2" s="151"/>
      <c r="U2" s="151"/>
      <c r="V2" s="151"/>
      <c r="W2" s="151"/>
      <c r="X2" s="151"/>
      <c r="Y2" s="25"/>
      <c r="Z2" s="26"/>
      <c r="AA2" s="25"/>
      <c r="AB2" s="25"/>
      <c r="AC2" s="25"/>
      <c r="AD2" s="25"/>
      <c r="AE2" s="25"/>
      <c r="AF2" s="25"/>
      <c r="AG2" s="1"/>
      <c r="AH2" s="1"/>
      <c r="AI2" s="1"/>
      <c r="AJ2" s="1"/>
    </row>
    <row r="3" spans="2:40" ht="13.5">
      <c r="B3" s="21"/>
      <c r="C3" s="22" t="s">
        <v>49</v>
      </c>
      <c r="D3" s="22" t="s">
        <v>50</v>
      </c>
      <c r="E3" s="22" t="s">
        <v>51</v>
      </c>
      <c r="F3" s="22" t="s">
        <v>52</v>
      </c>
      <c r="G3" s="22" t="s">
        <v>9</v>
      </c>
      <c r="H3" s="22" t="s">
        <v>10</v>
      </c>
      <c r="I3" s="22" t="s">
        <v>11</v>
      </c>
      <c r="J3" s="22" t="s">
        <v>12</v>
      </c>
      <c r="K3" s="22" t="s">
        <v>13</v>
      </c>
      <c r="L3" s="22" t="s">
        <v>14</v>
      </c>
      <c r="M3" s="22" t="s">
        <v>15</v>
      </c>
      <c r="N3" s="22" t="s">
        <v>16</v>
      </c>
      <c r="O3" s="22" t="s">
        <v>17</v>
      </c>
      <c r="P3" s="22" t="s">
        <v>18</v>
      </c>
      <c r="Q3" s="22" t="s">
        <v>19</v>
      </c>
      <c r="R3" s="22" t="s">
        <v>20</v>
      </c>
      <c r="S3" s="22" t="s">
        <v>21</v>
      </c>
      <c r="T3" s="22" t="s">
        <v>22</v>
      </c>
      <c r="U3" s="22" t="s">
        <v>23</v>
      </c>
      <c r="V3" s="22" t="s">
        <v>24</v>
      </c>
      <c r="W3" s="22" t="s">
        <v>25</v>
      </c>
      <c r="X3" s="22" t="s">
        <v>26</v>
      </c>
      <c r="Y3" s="22" t="s">
        <v>27</v>
      </c>
      <c r="Z3" s="22" t="s">
        <v>28</v>
      </c>
      <c r="AA3" s="22" t="s">
        <v>29</v>
      </c>
      <c r="AB3" s="22" t="s">
        <v>30</v>
      </c>
      <c r="AC3" s="22" t="s">
        <v>32</v>
      </c>
      <c r="AD3" s="22" t="s">
        <v>33</v>
      </c>
      <c r="AE3" s="22" t="s">
        <v>34</v>
      </c>
      <c r="AF3" s="22" t="s">
        <v>35</v>
      </c>
      <c r="AG3" s="22" t="s">
        <v>36</v>
      </c>
      <c r="AH3" s="22" t="s">
        <v>37</v>
      </c>
      <c r="AI3" s="22" t="s">
        <v>38</v>
      </c>
      <c r="AJ3" s="22" t="s">
        <v>39</v>
      </c>
      <c r="AK3" s="22" t="s">
        <v>41</v>
      </c>
      <c r="AL3" s="22" t="s">
        <v>42</v>
      </c>
      <c r="AM3" s="22" t="s">
        <v>43</v>
      </c>
      <c r="AN3" s="22" t="s">
        <v>44</v>
      </c>
    </row>
    <row r="4" spans="2:40" ht="13.5">
      <c r="B4" s="23" t="s">
        <v>53</v>
      </c>
      <c r="C4" s="109">
        <v>0.5354597027054944</v>
      </c>
      <c r="D4" s="109">
        <v>-0.08546521822912093</v>
      </c>
      <c r="E4" s="109">
        <v>-0.534392940804185</v>
      </c>
      <c r="F4" s="109">
        <v>0.012009510933004609</v>
      </c>
      <c r="G4" s="109">
        <v>-2.4308153351409882</v>
      </c>
      <c r="H4" s="109">
        <v>-2.2658967710355227</v>
      </c>
      <c r="I4" s="109">
        <v>-2.174621127748056</v>
      </c>
      <c r="J4" s="109">
        <v>-1.7527585230750418</v>
      </c>
      <c r="K4" s="109">
        <v>-1.240057448200203</v>
      </c>
      <c r="L4" s="109">
        <v>-0.9890777731038621</v>
      </c>
      <c r="M4" s="109">
        <v>-0.3407375856505822</v>
      </c>
      <c r="N4" s="109">
        <v>0.18977764754598836</v>
      </c>
      <c r="O4" s="109">
        <v>1.7753360927577688</v>
      </c>
      <c r="P4" s="109">
        <v>2.68967485718492</v>
      </c>
      <c r="Q4" s="109">
        <v>5.1849355540575415</v>
      </c>
      <c r="R4" s="109">
        <v>2.039362323420035</v>
      </c>
      <c r="S4" s="109">
        <v>1.4054954536294755</v>
      </c>
      <c r="T4" s="109">
        <v>1.1068357901862413</v>
      </c>
      <c r="U4" s="109">
        <v>0.7430063328668675</v>
      </c>
      <c r="V4" s="109">
        <v>1.0045475771957157</v>
      </c>
      <c r="W4" s="109">
        <v>1.4437069126420405</v>
      </c>
      <c r="X4" s="109">
        <v>0.39127951480600376</v>
      </c>
      <c r="Y4" s="109">
        <v>0.3683549890355664</v>
      </c>
      <c r="Z4" s="109">
        <v>0.5235658774460522</v>
      </c>
      <c r="AA4" s="109">
        <v>1.188265642857969</v>
      </c>
      <c r="AB4" s="109">
        <v>0.9984765697954339</v>
      </c>
      <c r="AC4" s="109">
        <v>1.6861887188034936</v>
      </c>
      <c r="AD4" s="109">
        <v>2.1639097460683416</v>
      </c>
      <c r="AE4" s="109">
        <v>1.96082284593855</v>
      </c>
      <c r="AF4" s="109">
        <v>2.302912599208451</v>
      </c>
      <c r="AG4" s="109">
        <v>1.7662577877437116</v>
      </c>
      <c r="AH4" s="109">
        <v>1.3959561167947734</v>
      </c>
      <c r="AI4" s="109">
        <v>0.5537457723793499</v>
      </c>
      <c r="AJ4" s="109">
        <v>1.7732597132057262</v>
      </c>
      <c r="AK4" s="109">
        <v>1.5505469488466361</v>
      </c>
      <c r="AL4" s="109">
        <v>0.7950167302668864</v>
      </c>
      <c r="AM4" s="109">
        <v>0.6831671669631139</v>
      </c>
      <c r="AN4" s="109">
        <v>0.6076023834961558</v>
      </c>
    </row>
    <row r="5" spans="2:40" ht="13.5">
      <c r="B5" s="23" t="s">
        <v>5</v>
      </c>
      <c r="C5" s="110">
        <v>0.6722689075630253</v>
      </c>
      <c r="D5" s="110">
        <v>-2.1285475792988313</v>
      </c>
      <c r="E5" s="110">
        <v>-0.298507462686567</v>
      </c>
      <c r="F5" s="110">
        <v>-5.474764756201882</v>
      </c>
      <c r="G5" s="110">
        <v>0.995475113122172</v>
      </c>
      <c r="H5" s="110">
        <v>-3.4946236559139785</v>
      </c>
      <c r="I5" s="110">
        <v>-1.6248839368616528</v>
      </c>
      <c r="J5" s="110">
        <v>-6.134969325153374</v>
      </c>
      <c r="K5" s="110">
        <v>-5.178481649069885</v>
      </c>
      <c r="L5" s="110">
        <v>2.704135737009544</v>
      </c>
      <c r="M5" s="110">
        <v>2.1683014971605576</v>
      </c>
      <c r="N5" s="110">
        <v>4.95199595755432</v>
      </c>
      <c r="O5" s="110">
        <v>10.688493018777082</v>
      </c>
      <c r="P5" s="110">
        <v>7.916485428447151</v>
      </c>
      <c r="Q5" s="110">
        <v>-0.32245062474808545</v>
      </c>
      <c r="R5" s="110">
        <v>4.528912252325111</v>
      </c>
      <c r="S5" s="110">
        <v>-1.9729206963249517</v>
      </c>
      <c r="T5" s="110">
        <v>-1.3022888713496448</v>
      </c>
      <c r="U5" s="110">
        <v>-0.2798880447820872</v>
      </c>
      <c r="V5" s="110">
        <v>-0.20048115477145148</v>
      </c>
      <c r="W5" s="110">
        <v>-0.9642426677380475</v>
      </c>
      <c r="X5" s="110">
        <v>-0.6896551724137931</v>
      </c>
      <c r="Y5" s="110">
        <v>2.042483660130719</v>
      </c>
      <c r="Z5" s="110">
        <v>2.00160128102482</v>
      </c>
      <c r="AA5" s="110">
        <v>1.3343799058084773</v>
      </c>
      <c r="AB5" s="110">
        <v>2.5561580170410534</v>
      </c>
      <c r="AC5" s="110">
        <v>1.2084592145015105</v>
      </c>
      <c r="AD5" s="110">
        <v>3.8059701492537314</v>
      </c>
      <c r="AE5" s="110">
        <v>1.8691588785046729</v>
      </c>
      <c r="AF5" s="110">
        <v>0.6704304869442484</v>
      </c>
      <c r="AG5" s="110">
        <v>-0.385559060637925</v>
      </c>
      <c r="AH5" s="110">
        <v>-2.4982406755805773</v>
      </c>
      <c r="AI5" s="110">
        <v>0.8661133164922411</v>
      </c>
      <c r="AJ5" s="110">
        <v>-0.17889087656529518</v>
      </c>
      <c r="AK5" s="110">
        <v>2.759856630824373</v>
      </c>
      <c r="AL5" s="110">
        <v>1.0812696198116498</v>
      </c>
      <c r="AM5" s="110">
        <v>-1.5527950310559007</v>
      </c>
      <c r="AN5" s="110">
        <v>-0.03505082369435682</v>
      </c>
    </row>
    <row r="6" spans="2:40" ht="13.5">
      <c r="B6" s="24" t="s">
        <v>31</v>
      </c>
      <c r="C6" s="109">
        <v>0.6420611980053189</v>
      </c>
      <c r="D6" s="109">
        <v>1.0608834340233004</v>
      </c>
      <c r="E6" s="109">
        <v>-0.011156729739378793</v>
      </c>
      <c r="F6" s="109">
        <v>0.7796381164527378</v>
      </c>
      <c r="G6" s="109">
        <v>0.684832234219871</v>
      </c>
      <c r="H6" s="109">
        <v>0.6541828113066462</v>
      </c>
      <c r="I6" s="109">
        <v>0.4079946289314672</v>
      </c>
      <c r="J6" s="109">
        <v>0.2757709320820112</v>
      </c>
      <c r="K6" s="109">
        <v>0.4754520740363711</v>
      </c>
      <c r="L6" s="109">
        <v>-0.5482077220319814</v>
      </c>
      <c r="M6" s="109">
        <v>-0.2973323014230885</v>
      </c>
      <c r="N6" s="109">
        <v>-1.580798339795405</v>
      </c>
      <c r="O6" s="109">
        <v>-1.5792279911069083</v>
      </c>
      <c r="P6" s="109">
        <v>-0.06848390934774698</v>
      </c>
      <c r="Q6" s="109">
        <v>0.1333794297006532</v>
      </c>
      <c r="R6" s="109">
        <v>0.6662131269114555</v>
      </c>
      <c r="S6" s="109">
        <v>0.4125874693552839</v>
      </c>
      <c r="T6" s="109">
        <v>0.6291723342030854</v>
      </c>
      <c r="U6" s="109">
        <v>0.5995300166703489</v>
      </c>
      <c r="V6" s="109">
        <v>0.5236835537808835</v>
      </c>
      <c r="W6" s="109">
        <v>1.1358535684352271</v>
      </c>
      <c r="X6" s="109">
        <v>-0.07914111272797256</v>
      </c>
      <c r="Y6" s="109">
        <v>0.19732161457821523</v>
      </c>
      <c r="Z6" s="109">
        <v>0.2379280449101444</v>
      </c>
      <c r="AA6" s="109">
        <v>0.037179740563684005</v>
      </c>
      <c r="AB6" s="109">
        <v>-0.2883293135454138</v>
      </c>
      <c r="AC6" s="109">
        <v>0.28563189189931476</v>
      </c>
      <c r="AD6" s="109">
        <v>-0.021517870591526263</v>
      </c>
      <c r="AE6" s="109">
        <v>0.12639578315492483</v>
      </c>
      <c r="AF6" s="109">
        <v>0.7460834526975665</v>
      </c>
      <c r="AG6" s="109">
        <v>-0.08282304381474793</v>
      </c>
      <c r="AH6" s="109">
        <v>0.1855842214586609</v>
      </c>
      <c r="AI6" s="109">
        <v>-0.18407784749053452</v>
      </c>
      <c r="AJ6" s="109">
        <v>-0.13646881600198782</v>
      </c>
      <c r="AK6" s="109">
        <v>0.29877554511471854</v>
      </c>
      <c r="AL6" s="109">
        <v>0.10194391146772099</v>
      </c>
      <c r="AM6" s="109">
        <v>0.6774495833462408</v>
      </c>
      <c r="AN6" s="109">
        <v>-0.004230809911633765</v>
      </c>
    </row>
    <row r="7" spans="2:39" ht="71.25" customHeight="1">
      <c r="B7" s="152" t="s">
        <v>155</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row>
    <row r="15" spans="1:21" ht="12.75">
      <c r="A15" s="4"/>
      <c r="B15" s="4"/>
      <c r="C15" s="4"/>
      <c r="D15" s="4"/>
      <c r="E15" s="4"/>
      <c r="F15" s="4"/>
      <c r="G15" s="4"/>
      <c r="H15" s="4"/>
      <c r="I15" s="4"/>
      <c r="J15" s="4"/>
      <c r="K15" s="4"/>
      <c r="L15" s="4"/>
      <c r="M15" s="4"/>
      <c r="N15" s="4"/>
      <c r="O15" s="4"/>
      <c r="P15" s="4"/>
      <c r="Q15" s="4"/>
      <c r="R15" s="4"/>
      <c r="S15" s="4"/>
      <c r="T15" s="4"/>
      <c r="U15" s="4"/>
    </row>
    <row r="18" ht="12.75">
      <c r="Q18" s="98" t="s">
        <v>126</v>
      </c>
    </row>
    <row r="19" ht="12.75">
      <c r="O19" s="98" t="s">
        <v>156</v>
      </c>
    </row>
    <row r="39" ht="12.75">
      <c r="J39" s="9"/>
    </row>
  </sheetData>
  <sheetProtection/>
  <mergeCells count="2">
    <mergeCell ref="B2:X2"/>
    <mergeCell ref="B7:AM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Jeandet Stéphane</cp:lastModifiedBy>
  <cp:lastPrinted>2013-12-13T11:36:48Z</cp:lastPrinted>
  <dcterms:created xsi:type="dcterms:W3CDTF">1996-10-21T11:03:58Z</dcterms:created>
  <dcterms:modified xsi:type="dcterms:W3CDTF">2016-03-23T15:40:20Z</dcterms:modified>
  <cp:category/>
  <cp:version/>
  <cp:contentType/>
  <cp:contentStatus/>
</cp:coreProperties>
</file>