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60" windowWidth="7545" windowHeight="5055"/>
  </bookViews>
  <sheets>
    <sheet name="Tab01" sheetId="48" r:id="rId1"/>
    <sheet name="Tab02" sheetId="52" r:id="rId2"/>
    <sheet name="Tab03" sheetId="45" r:id="rId3"/>
    <sheet name="graph" sheetId="50" r:id="rId4"/>
    <sheet name="Carte 1" sheetId="40" r:id="rId5"/>
  </sheets>
  <externalReferences>
    <externalReference r:id="rId6"/>
    <externalReference r:id="rId7"/>
  </externalReferences>
  <calcPr calcId="125725" calcOnSave="0"/>
</workbook>
</file>

<file path=xl/calcChain.xml><?xml version="1.0" encoding="utf-8"?>
<calcChain xmlns="http://schemas.openxmlformats.org/spreadsheetml/2006/main">
  <c r="C100" i="40"/>
  <c r="C102"/>
  <c r="C103"/>
  <c r="C5"/>
  <c r="C6"/>
  <c r="C7"/>
  <c r="C8"/>
  <c r="C9"/>
  <c r="C10"/>
  <c r="C11"/>
  <c r="C12"/>
  <c r="C13"/>
  <c r="C14"/>
  <c r="C15"/>
  <c r="C16"/>
  <c r="C17"/>
  <c r="C19"/>
  <c r="C20"/>
  <c r="C21"/>
  <c r="C22"/>
  <c r="C23"/>
  <c r="C24"/>
  <c r="C26"/>
  <c r="C27"/>
  <c r="C28"/>
  <c r="C29"/>
  <c r="C30"/>
  <c r="C31"/>
  <c r="C32"/>
  <c r="C33"/>
  <c r="C34"/>
  <c r="C35"/>
  <c r="C36"/>
  <c r="C37"/>
  <c r="C38"/>
  <c r="C39"/>
  <c r="C40"/>
  <c r="C41"/>
  <c r="C42"/>
  <c r="C43"/>
  <c r="C44"/>
  <c r="C45"/>
  <c r="C46"/>
  <c r="C47"/>
  <c r="C48"/>
  <c r="C50"/>
  <c r="C51"/>
  <c r="C52"/>
  <c r="C53"/>
  <c r="C54"/>
  <c r="C55"/>
  <c r="C56"/>
  <c r="C57"/>
  <c r="C58"/>
  <c r="C59"/>
  <c r="C60"/>
  <c r="C61"/>
  <c r="C62"/>
  <c r="C63"/>
  <c r="C64"/>
  <c r="C65"/>
  <c r="C66"/>
  <c r="C68"/>
  <c r="C69"/>
  <c r="C70"/>
  <c r="C71"/>
  <c r="C72"/>
  <c r="C73"/>
  <c r="C74"/>
  <c r="C75"/>
  <c r="C77"/>
  <c r="C78"/>
  <c r="C79"/>
  <c r="C80"/>
  <c r="C81"/>
  <c r="C82"/>
  <c r="C83"/>
  <c r="C84"/>
  <c r="C85"/>
  <c r="C86"/>
  <c r="C87"/>
  <c r="C88"/>
  <c r="C89"/>
  <c r="C90"/>
  <c r="C91"/>
  <c r="C92"/>
  <c r="C93"/>
  <c r="C94"/>
  <c r="C95"/>
  <c r="C96"/>
  <c r="C97"/>
  <c r="C98"/>
  <c r="C99"/>
  <c r="C4"/>
  <c r="E42" i="45" l="1"/>
  <c r="F42"/>
  <c r="D42"/>
  <c r="C34"/>
  <c r="D34"/>
  <c r="E34"/>
  <c r="F34"/>
  <c r="G34"/>
  <c r="C35"/>
  <c r="D35"/>
  <c r="E35"/>
  <c r="F35"/>
  <c r="G35"/>
  <c r="C36"/>
  <c r="D36"/>
  <c r="E36"/>
  <c r="F36"/>
  <c r="G36"/>
  <c r="C37"/>
  <c r="D37"/>
  <c r="E37"/>
  <c r="F37"/>
  <c r="G37"/>
  <c r="C38"/>
  <c r="D38"/>
  <c r="E38"/>
  <c r="F38"/>
  <c r="C39"/>
  <c r="D39"/>
  <c r="E39"/>
  <c r="F39"/>
  <c r="C40"/>
  <c r="D40"/>
  <c r="E40"/>
  <c r="F40"/>
  <c r="D33"/>
  <c r="E33"/>
  <c r="F33"/>
  <c r="G33"/>
  <c r="C33"/>
  <c r="C42"/>
  <c r="G42" l="1"/>
  <c r="G39" l="1"/>
  <c r="C28" l="1"/>
  <c r="D28"/>
  <c r="E28"/>
  <c r="F28"/>
  <c r="G28"/>
  <c r="C29"/>
  <c r="D29"/>
  <c r="E29"/>
  <c r="F29"/>
  <c r="G29"/>
  <c r="C30"/>
  <c r="D30"/>
  <c r="E30"/>
  <c r="F30"/>
  <c r="G30"/>
  <c r="G27"/>
  <c r="F27"/>
  <c r="E27"/>
  <c r="D27"/>
  <c r="C27"/>
  <c r="C23"/>
  <c r="D23"/>
  <c r="E23"/>
  <c r="F23"/>
  <c r="G23"/>
  <c r="C24"/>
  <c r="D24"/>
  <c r="E24"/>
  <c r="F24"/>
  <c r="G24"/>
  <c r="F23" i="48"/>
  <c r="E23"/>
  <c r="D23"/>
  <c r="C23"/>
  <c r="F22"/>
  <c r="E22"/>
  <c r="D22"/>
  <c r="C22"/>
  <c r="F20"/>
  <c r="E20"/>
  <c r="D20"/>
  <c r="C20"/>
  <c r="F19"/>
  <c r="E19"/>
  <c r="D19"/>
  <c r="C19"/>
  <c r="F17"/>
  <c r="E17"/>
  <c r="D17"/>
  <c r="C17"/>
  <c r="F16"/>
  <c r="E16"/>
  <c r="D16"/>
  <c r="C16"/>
  <c r="F14"/>
  <c r="E14"/>
  <c r="D14"/>
  <c r="C14"/>
  <c r="F13"/>
  <c r="E13"/>
  <c r="D13"/>
  <c r="C13"/>
  <c r="F11"/>
  <c r="E11"/>
  <c r="D11"/>
  <c r="C11"/>
  <c r="F10"/>
  <c r="E10"/>
  <c r="D10"/>
  <c r="C10"/>
  <c r="D7"/>
  <c r="E7"/>
  <c r="F7"/>
  <c r="D8"/>
  <c r="E8"/>
  <c r="F8"/>
  <c r="C8"/>
  <c r="C7"/>
  <c r="D6" i="50"/>
  <c r="E6"/>
  <c r="F6"/>
  <c r="G6"/>
  <c r="H6"/>
  <c r="I6"/>
  <c r="J6"/>
  <c r="K6"/>
  <c r="L6"/>
  <c r="M6"/>
  <c r="N6"/>
  <c r="O6"/>
  <c r="P6"/>
  <c r="Q6"/>
  <c r="R6"/>
  <c r="S6"/>
  <c r="T6"/>
  <c r="U6"/>
  <c r="D7"/>
  <c r="E7"/>
  <c r="F7"/>
  <c r="G7"/>
  <c r="H7"/>
  <c r="I7"/>
  <c r="J7"/>
  <c r="K7"/>
  <c r="L7"/>
  <c r="M7"/>
  <c r="N7"/>
  <c r="O7"/>
  <c r="P7"/>
  <c r="Q7"/>
  <c r="R7"/>
  <c r="S7"/>
  <c r="T7"/>
  <c r="U7"/>
  <c r="D8"/>
  <c r="E8"/>
  <c r="F8"/>
  <c r="G8"/>
  <c r="H8"/>
  <c r="I8"/>
  <c r="J8"/>
  <c r="K8"/>
  <c r="L8"/>
  <c r="M8"/>
  <c r="N8"/>
  <c r="O8"/>
  <c r="P8"/>
  <c r="Q8"/>
  <c r="R8"/>
  <c r="S8"/>
  <c r="T8"/>
  <c r="U8"/>
  <c r="D9"/>
  <c r="E9"/>
  <c r="F9"/>
  <c r="G9"/>
  <c r="H9"/>
  <c r="I9"/>
  <c r="J9"/>
  <c r="K9"/>
  <c r="L9"/>
  <c r="M9"/>
  <c r="N9"/>
  <c r="O9"/>
  <c r="P9"/>
  <c r="Q9"/>
  <c r="R9"/>
  <c r="S9"/>
  <c r="T9"/>
  <c r="D10"/>
  <c r="E10"/>
  <c r="F10"/>
  <c r="G10"/>
  <c r="H10"/>
  <c r="I10"/>
  <c r="J10"/>
  <c r="K10"/>
  <c r="L10"/>
  <c r="M10"/>
  <c r="N10"/>
  <c r="O10"/>
  <c r="P10"/>
  <c r="Q10"/>
  <c r="R10"/>
  <c r="S10"/>
  <c r="T10"/>
  <c r="C7"/>
  <c r="C8"/>
  <c r="C9"/>
  <c r="C10"/>
  <c r="C6"/>
  <c r="C16" i="45" l="1"/>
  <c r="D16"/>
  <c r="E16"/>
  <c r="F16"/>
  <c r="G16"/>
  <c r="C15"/>
  <c r="D15"/>
  <c r="E15"/>
  <c r="F15"/>
  <c r="G23" i="48" l="1"/>
  <c r="G11" l="1"/>
  <c r="G8"/>
  <c r="C19" i="45" l="1"/>
  <c r="D19"/>
  <c r="E19"/>
  <c r="F19"/>
  <c r="F18" l="1"/>
  <c r="D18"/>
  <c r="E18"/>
  <c r="C18"/>
  <c r="G15"/>
  <c r="D14"/>
  <c r="E14"/>
  <c r="F14"/>
  <c r="G14"/>
  <c r="C14"/>
  <c r="D9"/>
  <c r="E9"/>
  <c r="F9"/>
  <c r="D8"/>
  <c r="E8"/>
  <c r="F8"/>
  <c r="C9"/>
  <c r="C8"/>
  <c r="D25"/>
  <c r="E25"/>
  <c r="F25"/>
  <c r="G25"/>
  <c r="C25"/>
  <c r="D22"/>
  <c r="E22"/>
  <c r="F22"/>
  <c r="G22"/>
  <c r="C22"/>
  <c r="C21"/>
  <c r="D21"/>
  <c r="E21"/>
  <c r="F21"/>
  <c r="G21"/>
  <c r="G11" l="1"/>
  <c r="F11"/>
  <c r="D11"/>
  <c r="F12"/>
  <c r="D12"/>
  <c r="G12"/>
  <c r="E11"/>
  <c r="C11"/>
  <c r="E12"/>
  <c r="C12"/>
  <c r="G8"/>
  <c r="G9"/>
  <c r="D7"/>
  <c r="E7"/>
  <c r="F7"/>
  <c r="G7"/>
  <c r="C7"/>
  <c r="G19" l="1"/>
  <c r="G18" l="1"/>
  <c r="C26" l="1"/>
  <c r="D10" l="1"/>
  <c r="E10"/>
  <c r="C10"/>
  <c r="F10"/>
  <c r="F17" l="1"/>
  <c r="D17"/>
  <c r="E17" l="1"/>
  <c r="C17"/>
  <c r="E26" l="1"/>
  <c r="F26"/>
  <c r="D26"/>
  <c r="U9" i="50" l="1"/>
  <c r="U10" l="1"/>
  <c r="D41" i="45" l="1"/>
  <c r="C41" l="1"/>
  <c r="F41"/>
  <c r="E41"/>
  <c r="G41" l="1"/>
  <c r="G14" i="48" l="1"/>
  <c r="C31" i="45" l="1"/>
  <c r="D31"/>
  <c r="E31"/>
  <c r="F31"/>
  <c r="G31" l="1"/>
  <c r="G10" i="48" l="1"/>
  <c r="G17" i="45" l="1"/>
  <c r="G13" i="48" l="1"/>
  <c r="G26" i="45" l="1"/>
  <c r="G7" i="48" l="1"/>
  <c r="G10" i="45" l="1"/>
  <c r="G17" i="48" l="1"/>
  <c r="G20" l="1"/>
  <c r="G22" l="1"/>
  <c r="G16" l="1"/>
  <c r="G38" i="45" l="1"/>
  <c r="G19" i="48"/>
  <c r="G40" i="45" l="1"/>
</calcChain>
</file>

<file path=xl/sharedStrings.xml><?xml version="1.0" encoding="utf-8"?>
<sst xmlns="http://schemas.openxmlformats.org/spreadsheetml/2006/main" count="147" uniqueCount="116">
  <si>
    <t>Aide sociale à l'enfance</t>
  </si>
  <si>
    <t>actions éducatives</t>
  </si>
  <si>
    <t>aide à domicile (ACTP, PCH, aides ménagères)</t>
  </si>
  <si>
    <t xml:space="preserve">2010 </t>
  </si>
  <si>
    <t>Allocation RMI jusqu'en 2008 et RMI et RSA à partir de 2009</t>
  </si>
  <si>
    <t>2012</t>
  </si>
  <si>
    <t>Département</t>
  </si>
  <si>
    <t>01</t>
  </si>
  <si>
    <t>02</t>
  </si>
  <si>
    <t>03</t>
  </si>
  <si>
    <t>04</t>
  </si>
  <si>
    <t>05</t>
  </si>
  <si>
    <t>06</t>
  </si>
  <si>
    <t>07</t>
  </si>
  <si>
    <t>08</t>
  </si>
  <si>
    <t>09</t>
  </si>
  <si>
    <t>2A</t>
  </si>
  <si>
    <t>2B</t>
  </si>
  <si>
    <t>2011</t>
  </si>
  <si>
    <t>2014 (p)</t>
  </si>
  <si>
    <t>aide à domicile (APA,  aides ménagères)</t>
  </si>
  <si>
    <t>Dépense nette d'aide sociale par habitant en 2014</t>
  </si>
  <si>
    <t>Champ • France métropolitaine et DOM (hors Mayotte).</t>
  </si>
  <si>
    <t>Tableau 1 - Évolution des dépenses par catégorie d’aide sociale</t>
  </si>
  <si>
    <t>Personnes âgées</t>
  </si>
  <si>
    <t>Personnes handicapées</t>
  </si>
  <si>
    <t>-</t>
  </si>
  <si>
    <t>Médiane</t>
  </si>
  <si>
    <t>Rapport interdécile</t>
  </si>
  <si>
    <t>2013</t>
  </si>
  <si>
    <t>971</t>
  </si>
  <si>
    <t>972</t>
  </si>
  <si>
    <t>973</t>
  </si>
  <si>
    <t>974</t>
  </si>
  <si>
    <t xml:space="preserve">    Revenu de solidarité active (RSA) socle (2)</t>
  </si>
  <si>
    <t xml:space="preserve">    Contrat d'insertion (3)</t>
  </si>
  <si>
    <t xml:space="preserve">    Revenu de solidarité outre-mer (RSO)</t>
  </si>
  <si>
    <t>Dépenses nettes par allocataire</t>
  </si>
  <si>
    <t>Dépenses nettes par bénéficiaire</t>
  </si>
  <si>
    <t>Les nombres de bénéficiaires sont estimés par la moyenne entre le nombre observé au 31 décembre 2013 et celui de 2014.</t>
  </si>
  <si>
    <t>Total des quatre postes**</t>
  </si>
  <si>
    <t>Dépenses brutes</t>
  </si>
  <si>
    <t>Dépenses nettes</t>
  </si>
  <si>
    <t>Dépenses totales d'allocation et d'insertion liées au RMI et au RSA*</t>
  </si>
  <si>
    <t>(p) : données provisoires.</t>
  </si>
  <si>
    <t>ACTP : allocation compensatrice pour tierce personne. PCH : prestation de compensation du handicap.</t>
  </si>
  <si>
    <t>Évolution 2013-2014 (en %)</t>
  </si>
  <si>
    <t>Évolution 2010-2014 (en %)</t>
  </si>
  <si>
    <t>RMI, RSA</t>
  </si>
  <si>
    <t>Bénéficiaires pour 1 000 habitants de 60 ans ou plus</t>
  </si>
  <si>
    <t>Bénéficiaires pour 1 000 habitants de moins de 21 ans</t>
  </si>
  <si>
    <t xml:space="preserve">Bénéficiaires pour 1 000 habitants </t>
  </si>
  <si>
    <t>Allocataires pour 1 000 habitants de 15 à 64 ans</t>
  </si>
  <si>
    <t>Premier décile</t>
  </si>
  <si>
    <t>Premier quartile</t>
  </si>
  <si>
    <t>Troisième quartile</t>
  </si>
  <si>
    <t>Neuvième décile</t>
  </si>
  <si>
    <t>Dépenses en millions d'euros courants, évolution en euros constants</t>
  </si>
  <si>
    <t>aide à domicile (APA, aides ménagères)</t>
  </si>
  <si>
    <t>aide à l'accueil (ASH, APA, accueil familial)</t>
  </si>
  <si>
    <t xml:space="preserve">    enfants placés en établissements, hors placements directs</t>
  </si>
  <si>
    <t xml:space="preserve">  placements en établissements</t>
  </si>
  <si>
    <t>placements en familles d'accueil</t>
  </si>
  <si>
    <t>dépenses d'allocation</t>
  </si>
  <si>
    <t xml:space="preserve">       dépenses de contrats uniques d'insertion (CUI)</t>
  </si>
  <si>
    <t>Aide sociale aux personnes handicapées, y compris l'ACTP et la PCH des 60 ans ou plus</t>
  </si>
  <si>
    <t xml:space="preserve">     Total des dépenses brutes, dont :</t>
  </si>
  <si>
    <t xml:space="preserve">     Total des prestations (1)</t>
  </si>
  <si>
    <t>aide à l'accueil (ASH, accueil familial)</t>
  </si>
  <si>
    <t xml:space="preserve">       dépenses d'insertion du RSA, hors CUI</t>
  </si>
  <si>
    <t>Aide sociale aux personnes âgées, hors l'ACTP et la PCH des 60 ans ou plus</t>
  </si>
  <si>
    <t>enfants accueillis à l'ASE, dont :</t>
  </si>
  <si>
    <t xml:space="preserve">      Total des dépenses brutes, dont :</t>
  </si>
  <si>
    <t>Dépenses totales d'allocation et d'insertion liées au RMI et au RSA (2)</t>
  </si>
  <si>
    <t xml:space="preserve">    Revenu minimum d'insertion (RMI) (2)</t>
  </si>
  <si>
    <t xml:space="preserve">     Total des dépenses brutes</t>
  </si>
  <si>
    <t xml:space="preserve">     Dépenses d'allocation du RSA, du RMI et du RSO</t>
  </si>
  <si>
    <t xml:space="preserve">     Dépenses d'insertion, dont :</t>
  </si>
  <si>
    <t>(3) Les contrats aidés, notamment les contrats uniques d’insertion (CUI), et les contrats à durée déterminée d’insertion (CDDI) dont bénéficient les allocataires du RSA socle et du RSA socle majoré.</t>
  </si>
  <si>
    <t>Dépenses nettes d'insertion du RMI jusqu'en 2008 et du RMI et du RSA à partir de 2009</t>
  </si>
  <si>
    <t>Dépenses en euros</t>
  </si>
  <si>
    <t>Évolution 2013-2014  (en %)</t>
  </si>
  <si>
    <t>Dépenses totales, y compris frais de personnel, services communs et autres frais d'intervention sociale</t>
  </si>
  <si>
    <t xml:space="preserve">   enfants placés en familles d'accueil, hors placements directs</t>
  </si>
  <si>
    <t>(p) Données provisoires.
ACTP : allocation compensatrice pour tierce personne. PCH : prestation de compensation du handicap. APA : allocation personnalisée d'autonomie. ASH : aide sociale à l'hébergement. ASE : aide sociale à l'enfance.</t>
  </si>
  <si>
    <t>En milliards d'euros constants 2014</t>
  </si>
  <si>
    <t>Dépenses nettes liées aux personnes âgées</t>
  </si>
  <si>
    <t>Dépenses nettes liéesaux personnes handicapées</t>
  </si>
  <si>
    <t>Dépenses nettes liées à l'aide sociale à l'enfance</t>
  </si>
  <si>
    <t>Carte Dépenses totales nettes d’aide sociale par habitant en 2014</t>
  </si>
  <si>
    <t>(1) Les nombres de prestations sont estimés par la moyenne entre le nombre observé au 31 décembre n-1 et celui de l’année n. Le nombre de prestations désigne un nombre d’aides et non d’individus (encadré 3).</t>
  </si>
  <si>
    <r>
      <t>(2) Le RSA socle remplace le RMI et l’allocation de parent isolé (API) depuis le 1</t>
    </r>
    <r>
      <rPr>
        <vertAlign val="superscript"/>
        <sz val="8"/>
        <color theme="1"/>
        <rFont val="Arial"/>
        <family val="2"/>
      </rPr>
      <t>er</t>
    </r>
    <r>
      <rPr>
        <sz val="8"/>
        <color theme="1"/>
        <rFont val="Arial"/>
        <family val="2"/>
      </rPr>
      <t xml:space="preserve"> janvier 2011 dans les DOM.</t>
    </r>
  </si>
  <si>
    <t>Graphique 1 Évolution des dépenses nettes d’aide sociale</t>
  </si>
  <si>
    <t>Note • Dépenses hors frais de personnel, services communs et autres interventions sociales.</t>
  </si>
  <si>
    <t>Sources • DREES, enquêtes Aide sociale.</t>
  </si>
  <si>
    <r>
      <t>Aide sociale aux personnes âgées</t>
    </r>
    <r>
      <rPr>
        <sz val="8"/>
        <color theme="1"/>
        <rFont val="Arial"/>
        <family val="2"/>
      </rPr>
      <t xml:space="preserve">, </t>
    </r>
    <r>
      <rPr>
        <b/>
        <sz val="8"/>
        <color theme="1"/>
        <rFont val="Arial"/>
        <family val="2"/>
      </rPr>
      <t>hors l'ACTP et la PCH des 60 ans ou plus</t>
    </r>
  </si>
  <si>
    <t>* Dépenses d’allocation et d’insertion liées au RMI, aux contrats d’insertion-revenus minimum d’activité (CI-RMA), aux contrats d’avenir, au RSA expérimental et au RSA socle et socle majoré à partir de 2009, ainsi qu’aux contrats uniques d’insertion à partir de 2010.</t>
  </si>
  <si>
    <t>** Hors services communs et autres interventions sociales. Hors frais de personnel, à l’exception de ceux liés au RMI et au RSA quand ils sont identifiés.</t>
  </si>
  <si>
    <t>Note • Les dépenses d’ACTP et de PCH pour les personnes de 60 ans ou plus sont intégrées aux dépenses</t>
  </si>
  <si>
    <t>à destination des personnes handicapées.</t>
  </si>
  <si>
    <t xml:space="preserve">Sources • DREES, enquêtes Aide sociale. </t>
  </si>
  <si>
    <t>Tableau 2 - Répartition des indicateurs d’activité et de dépenses d’aide sociale en 2014</t>
  </si>
  <si>
    <t>Tableau 3 - Évolution des bénéficiaires et des dépenses d’aide sociale par champ et type d’aide à domicile ou à l’accueil</t>
  </si>
  <si>
    <t>Dépenses en millions d’euros courants, évolution des dépenses en euros constants</t>
  </si>
  <si>
    <t>Lecture • Les départements ont été classés selon leur dépense totale nette d’aide sociale par habitant en 2014,</t>
  </si>
  <si>
    <t>selon la méthode de Jenks. À titre d’exemple, la dépense nette moyenne d’aide sociale par habitant est supérieure</t>
  </si>
  <si>
    <t>de 910 euros à La Réunion en 2014.</t>
  </si>
  <si>
    <t>Note • Dépenses totales nettes des récupérations et recouvrements, y compris les dépenses de personnel,</t>
  </si>
  <si>
    <t>des services communs et autres interventions sociales.</t>
  </si>
  <si>
    <t xml:space="preserve">Source • DREES, enquête Aide sociale 2014. </t>
  </si>
  <si>
    <t>Note : Les dépenses d'ACTP et de PCH pour les personnes de 60 ans ou plus sont intégrées aux dépenses à destination des personnes handicapées.
Les contrôles portant  sur les dépenses d’ASE ont été améliorés en 2014, permettant de mieux dénombrer les dépenses de personnel hors assistants familiaux. Les taux d’évolution des dépenses d’ASE entre 2013 et 2014  doivent être interprétés avec précaution.</t>
  </si>
  <si>
    <t>Champ : France métropolitaine et DOM (hors Mayotte), hors services communs et autres interventions sociales, hors frais de personnel à l'exception de ceux liés au RMI et au RSA quand ils sont identifiés.</t>
  </si>
  <si>
    <t xml:space="preserve">Sources : DREES, enquêtes Aide sociale ; CNAF, MSA pour les allocataires du RMI, du RSA socle ; DARES pour les bénéficiaires des contrats d'insertion.               </t>
  </si>
  <si>
    <t>Champ : France métropolitaine et DOM (hors Mayotte).</t>
  </si>
  <si>
    <t>Sources : DREES, enquête Aide sociale 2014.</t>
  </si>
  <si>
    <r>
      <t>Lecture : La médiane, les 1</t>
    </r>
    <r>
      <rPr>
        <vertAlign val="superscript"/>
        <sz val="8"/>
        <color theme="1"/>
        <rFont val="Arial"/>
        <family val="2"/>
      </rPr>
      <t>er</t>
    </r>
    <r>
      <rPr>
        <sz val="8"/>
        <color theme="1"/>
        <rFont val="Arial"/>
        <family val="2"/>
      </rPr>
      <t xml:space="preserve"> et 3</t>
    </r>
    <r>
      <rPr>
        <vertAlign val="superscript"/>
        <sz val="8"/>
        <color theme="1"/>
        <rFont val="Arial"/>
        <family val="2"/>
      </rPr>
      <t>e</t>
    </r>
    <r>
      <rPr>
        <sz val="8"/>
        <color theme="1"/>
        <rFont val="Arial"/>
        <family val="2"/>
      </rPr>
      <t xml:space="preserve"> quartiles, les 1</t>
    </r>
    <r>
      <rPr>
        <vertAlign val="superscript"/>
        <sz val="8"/>
        <color theme="1"/>
        <rFont val="Arial"/>
        <family val="2"/>
      </rPr>
      <t>er</t>
    </r>
    <r>
      <rPr>
        <sz val="8"/>
        <color theme="1"/>
        <rFont val="Arial"/>
        <family val="2"/>
      </rPr>
      <t xml:space="preserve"> et 9</t>
    </r>
    <r>
      <rPr>
        <vertAlign val="superscript"/>
        <sz val="8"/>
        <color theme="1"/>
        <rFont val="Arial"/>
        <family val="2"/>
      </rPr>
      <t xml:space="preserve">e </t>
    </r>
    <r>
      <rPr>
        <sz val="8"/>
        <color theme="1"/>
        <rFont val="Arial"/>
        <family val="2"/>
      </rPr>
      <t xml:space="preserve"> déciles sont des valeurs qui partagent en deux les observations d'une variable rangées en ordre croissant. La médiane est la valeur qui sépare l'ensemble des départements répondants en deux groupes de même importance. Le 1</t>
    </r>
    <r>
      <rPr>
        <vertAlign val="superscript"/>
        <sz val="8"/>
        <color theme="1"/>
        <rFont val="Arial"/>
        <family val="2"/>
      </rPr>
      <t>er</t>
    </r>
    <r>
      <rPr>
        <sz val="8"/>
        <color theme="1"/>
        <rFont val="Arial"/>
        <family val="2"/>
      </rPr>
      <t xml:space="preserve"> quartile (respectivement le troisième quartile) est la valeur en deçà de laquelle se situent 25 % des départements (respectivement 75 % des départements). Le 1</t>
    </r>
    <r>
      <rPr>
        <vertAlign val="superscript"/>
        <sz val="8"/>
        <color theme="1"/>
        <rFont val="Arial"/>
        <family val="2"/>
      </rPr>
      <t>er</t>
    </r>
    <r>
      <rPr>
        <sz val="8"/>
        <color theme="1"/>
        <rFont val="Arial"/>
        <family val="2"/>
      </rPr>
      <t xml:space="preserve"> décile (respectivement le 9</t>
    </r>
    <r>
      <rPr>
        <vertAlign val="superscript"/>
        <sz val="8"/>
        <color theme="1"/>
        <rFont val="Arial"/>
        <family val="2"/>
      </rPr>
      <t>e</t>
    </r>
    <r>
      <rPr>
        <sz val="8"/>
        <color theme="1"/>
        <rFont val="Arial"/>
        <family val="2"/>
      </rPr>
      <t>) est la valeur en deçà de laquelle se situent 10 % des départements (respectivement 90 % des départements). Par exemple, la dépense d'aide aux personnes handicapées est inférieure à 12 420 euros par habitant dans 25% des départements.
Le rapport interdécile est le rapport entre la valeur du 9</t>
    </r>
    <r>
      <rPr>
        <vertAlign val="superscript"/>
        <sz val="8"/>
        <color theme="1"/>
        <rFont val="Arial"/>
        <family val="2"/>
      </rPr>
      <t>e</t>
    </r>
    <r>
      <rPr>
        <sz val="8"/>
        <color theme="1"/>
        <rFont val="Arial"/>
        <family val="2"/>
      </rPr>
      <t xml:space="preserve"> décile à celle du 1</t>
    </r>
    <r>
      <rPr>
        <vertAlign val="superscript"/>
        <sz val="8"/>
        <color theme="1"/>
        <rFont val="Arial"/>
        <family val="2"/>
      </rPr>
      <t>er</t>
    </r>
    <r>
      <rPr>
        <sz val="8"/>
        <color theme="1"/>
        <rFont val="Arial"/>
        <family val="2"/>
      </rPr>
      <t xml:space="preserve"> décile.</t>
    </r>
  </si>
</sst>
</file>

<file path=xl/styles.xml><?xml version="1.0" encoding="utf-8"?>
<styleSheet xmlns="http://schemas.openxmlformats.org/spreadsheetml/2006/main">
  <numFmts count="9">
    <numFmt numFmtId="43" formatCode="_-* #,##0.00\ _€_-;\-* #,##0.00\ _€_-;_-* &quot;-&quot;??\ _€_-;_-@_-"/>
    <numFmt numFmtId="164" formatCode="0.0%"/>
    <numFmt numFmtId="166" formatCode="_-* #,##0.00\ [$€]_-;\-* #,##0.00\ [$€]_-;_-* &quot;-&quot;??\ [$€]_-;_-@_-"/>
    <numFmt numFmtId="167" formatCode="_-* #,##0\ _€_-;\-* #,##0\ _€_-;_-* &quot;-&quot;??\ _€_-;_-@_-"/>
    <numFmt numFmtId="171" formatCode="_-* #,##0.0000\ _€_-;\-* #,##0.0000\ _€_-;_-* &quot;-&quot;??\ _€_-;_-@_-"/>
    <numFmt numFmtId="172" formatCode="#,##0.0_ ;\-#,##0.0\ "/>
    <numFmt numFmtId="173" formatCode="#,##0_ ;\-#,##0\ "/>
    <numFmt numFmtId="174" formatCode="0.0&quot; &quot;%"/>
    <numFmt numFmtId="176" formatCode="0_ ;\-0\ "/>
  </numFmts>
  <fonts count="10">
    <font>
      <sz val="10"/>
      <name val="Arial"/>
    </font>
    <font>
      <sz val="11"/>
      <color theme="1"/>
      <name val="Calibri"/>
      <family val="2"/>
      <scheme val="minor"/>
    </font>
    <font>
      <sz val="10"/>
      <name val="Arial"/>
      <family val="2"/>
    </font>
    <font>
      <sz val="10"/>
      <name val="Arial"/>
      <family val="2"/>
    </font>
    <font>
      <sz val="10"/>
      <name val="Arial"/>
      <family val="2"/>
    </font>
    <font>
      <sz val="8"/>
      <color rgb="FF000000"/>
      <name val="Arial"/>
      <family val="2"/>
    </font>
    <font>
      <sz val="8"/>
      <color theme="1"/>
      <name val="Arial"/>
      <family val="2"/>
    </font>
    <font>
      <b/>
      <sz val="8"/>
      <color theme="1"/>
      <name val="Arial"/>
      <family val="2"/>
    </font>
    <font>
      <vertAlign val="superscript"/>
      <sz val="8"/>
      <color theme="1"/>
      <name val="Arial"/>
      <family val="2"/>
    </font>
    <font>
      <i/>
      <sz val="8"/>
      <color theme="1"/>
      <name val="Arial"/>
      <family val="2"/>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11">
    <xf numFmtId="0" fontId="0" fillId="0" borderId="0"/>
    <xf numFmtId="166"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43" fontId="4"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136">
    <xf numFmtId="0" fontId="0" fillId="0" borderId="0" xfId="0"/>
    <xf numFmtId="3" fontId="6" fillId="0" borderId="0" xfId="0" applyNumberFormat="1" applyFont="1" applyFill="1" applyBorder="1" applyAlignment="1">
      <alignment horizontal="left" vertical="center" wrapText="1"/>
    </xf>
    <xf numFmtId="3" fontId="6" fillId="0" borderId="0" xfId="0" applyNumberFormat="1" applyFont="1" applyFill="1" applyBorder="1" applyAlignment="1">
      <alignment horizontal="center" vertical="center" wrapText="1"/>
    </xf>
    <xf numFmtId="0" fontId="6" fillId="0" borderId="0" xfId="0" applyFont="1" applyFill="1" applyAlignment="1">
      <alignment vertical="center" wrapText="1"/>
    </xf>
    <xf numFmtId="0" fontId="7" fillId="0" borderId="0" xfId="0" applyFont="1" applyFill="1" applyBorder="1" applyAlignment="1">
      <alignment horizontal="left" vertical="center"/>
    </xf>
    <xf numFmtId="9" fontId="6" fillId="0" borderId="0" xfId="2" applyFont="1" applyFill="1" applyBorder="1" applyAlignment="1">
      <alignment horizontal="center" vertical="center"/>
    </xf>
    <xf numFmtId="49" fontId="6" fillId="0" borderId="0" xfId="4" applyNumberFormat="1" applyFont="1" applyFill="1" applyBorder="1" applyAlignment="1">
      <alignment vertical="center"/>
    </xf>
    <xf numFmtId="0" fontId="7" fillId="0" borderId="6" xfId="0" applyNumberFormat="1" applyFont="1" applyFill="1" applyBorder="1" applyAlignment="1">
      <alignment horizontal="center" vertical="center" wrapText="1"/>
    </xf>
    <xf numFmtId="9" fontId="7" fillId="0" borderId="6" xfId="2" applyFont="1" applyFill="1" applyBorder="1" applyAlignment="1">
      <alignment horizontal="center" vertical="center" wrapText="1"/>
    </xf>
    <xf numFmtId="49" fontId="7" fillId="0" borderId="0" xfId="4" applyNumberFormat="1" applyFont="1" applyFill="1" applyBorder="1" applyAlignment="1">
      <alignment vertical="center" wrapText="1"/>
    </xf>
    <xf numFmtId="49" fontId="6" fillId="0" borderId="6" xfId="0" applyNumberFormat="1" applyFont="1" applyFill="1" applyBorder="1" applyAlignment="1">
      <alignment horizontal="center" vertical="center"/>
    </xf>
    <xf numFmtId="167" fontId="6" fillId="0" borderId="6" xfId="4" applyNumberFormat="1" applyFont="1" applyFill="1" applyBorder="1" applyAlignment="1">
      <alignment horizontal="center" vertical="center"/>
    </xf>
    <xf numFmtId="49" fontId="6" fillId="0" borderId="0" xfId="4" quotePrefix="1" applyNumberFormat="1" applyFont="1" applyFill="1" applyBorder="1" applyAlignment="1">
      <alignment vertical="center"/>
    </xf>
    <xf numFmtId="49" fontId="6" fillId="0" borderId="7" xfId="4" applyNumberFormat="1"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center" vertical="center"/>
    </xf>
    <xf numFmtId="43" fontId="6" fillId="0" borderId="0" xfId="9" applyNumberFormat="1" applyFont="1" applyFill="1" applyAlignment="1">
      <alignment vertical="center"/>
    </xf>
    <xf numFmtId="0" fontId="6" fillId="0" borderId="0" xfId="10" applyFont="1" applyFill="1" applyAlignment="1">
      <alignment horizontal="right" vertical="center"/>
    </xf>
    <xf numFmtId="0" fontId="6" fillId="0" borderId="0" xfId="10" applyFont="1" applyFill="1" applyAlignment="1">
      <alignment vertical="center"/>
    </xf>
    <xf numFmtId="0" fontId="6" fillId="0" borderId="0" xfId="0" applyFont="1" applyFill="1" applyBorder="1" applyAlignment="1">
      <alignment horizontal="left" vertical="center" wrapText="1"/>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right" vertical="center"/>
    </xf>
    <xf numFmtId="164" fontId="6" fillId="0" borderId="0" xfId="2" applyNumberFormat="1" applyFont="1" applyFill="1" applyBorder="1" applyAlignment="1">
      <alignment horizontal="center" vertical="center"/>
    </xf>
    <xf numFmtId="0" fontId="7" fillId="0" borderId="0" xfId="0" applyFont="1" applyFill="1" applyAlignment="1">
      <alignment vertical="center"/>
    </xf>
    <xf numFmtId="0" fontId="6" fillId="0" borderId="0" xfId="0" applyFont="1" applyFill="1" applyAlignment="1">
      <alignment horizontal="center" vertical="center" wrapText="1"/>
    </xf>
    <xf numFmtId="3" fontId="6" fillId="0" borderId="0" xfId="0" applyNumberFormat="1" applyFont="1" applyFill="1" applyBorder="1" applyAlignment="1">
      <alignment horizontal="left" vertical="center" wrapText="1"/>
    </xf>
    <xf numFmtId="0" fontId="6" fillId="0" borderId="0" xfId="0" applyFont="1" applyFill="1" applyBorder="1" applyAlignment="1">
      <alignment vertical="center"/>
    </xf>
    <xf numFmtId="164" fontId="6" fillId="0" borderId="0" xfId="2" applyNumberFormat="1" applyFont="1" applyFill="1" applyAlignment="1">
      <alignment vertical="center"/>
    </xf>
    <xf numFmtId="43" fontId="7" fillId="0" borderId="0" xfId="9" applyNumberFormat="1" applyFont="1" applyFill="1" applyAlignment="1">
      <alignment vertical="center"/>
    </xf>
    <xf numFmtId="0" fontId="7" fillId="0" borderId="0" xfId="5" applyFont="1" applyFill="1" applyBorder="1" applyAlignment="1">
      <alignment vertical="center"/>
    </xf>
    <xf numFmtId="0" fontId="6" fillId="0" borderId="0" xfId="5" applyFont="1" applyFill="1" applyBorder="1" applyAlignment="1">
      <alignment horizontal="center" vertical="center"/>
    </xf>
    <xf numFmtId="0" fontId="6" fillId="0" borderId="0" xfId="5" applyFont="1" applyFill="1" applyBorder="1" applyAlignment="1">
      <alignment vertical="center"/>
    </xf>
    <xf numFmtId="0" fontId="6" fillId="0" borderId="0" xfId="5" applyFont="1" applyFill="1" applyAlignment="1">
      <alignment vertical="center"/>
    </xf>
    <xf numFmtId="164" fontId="6" fillId="0" borderId="0" xfId="2" applyNumberFormat="1" applyFont="1" applyFill="1" applyBorder="1" applyAlignment="1">
      <alignment horizontal="right" vertical="center"/>
    </xf>
    <xf numFmtId="9" fontId="7" fillId="0" borderId="16" xfId="2" applyFont="1" applyFill="1" applyBorder="1" applyAlignment="1">
      <alignment horizontal="center" vertical="center" wrapText="1"/>
    </xf>
    <xf numFmtId="9" fontId="7" fillId="0" borderId="2" xfId="2" quotePrefix="1" applyFont="1" applyFill="1" applyBorder="1" applyAlignment="1">
      <alignment horizontal="center" vertical="center" wrapText="1"/>
    </xf>
    <xf numFmtId="167" fontId="7" fillId="0" borderId="2" xfId="4" quotePrefix="1"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3" fontId="7" fillId="0" borderId="2" xfId="5" applyNumberFormat="1" applyFont="1" applyFill="1" applyBorder="1" applyAlignment="1">
      <alignment horizontal="center" vertical="center" wrapText="1"/>
    </xf>
    <xf numFmtId="3" fontId="7" fillId="0" borderId="8" xfId="5" applyNumberFormat="1" applyFont="1" applyFill="1" applyBorder="1" applyAlignment="1">
      <alignment horizontal="left" vertical="center" wrapText="1"/>
    </xf>
    <xf numFmtId="3" fontId="7" fillId="0" borderId="9" xfId="5" applyNumberFormat="1" applyFont="1" applyFill="1" applyBorder="1" applyAlignment="1">
      <alignment horizontal="left" vertical="center" wrapText="1"/>
    </xf>
    <xf numFmtId="3" fontId="7" fillId="0" borderId="10" xfId="5" applyNumberFormat="1" applyFont="1" applyFill="1" applyBorder="1" applyAlignment="1">
      <alignment horizontal="left" vertical="center" wrapText="1"/>
    </xf>
    <xf numFmtId="3" fontId="7" fillId="0" borderId="7" xfId="5" applyNumberFormat="1" applyFont="1" applyFill="1" applyBorder="1" applyAlignment="1">
      <alignment horizontal="left" vertical="center"/>
    </xf>
    <xf numFmtId="3" fontId="7" fillId="0" borderId="3" xfId="5" applyNumberFormat="1" applyFont="1" applyFill="1" applyBorder="1" applyAlignment="1">
      <alignment horizontal="center" vertical="center"/>
    </xf>
    <xf numFmtId="3" fontId="7" fillId="0" borderId="7" xfId="5" applyNumberFormat="1" applyFont="1" applyFill="1" applyBorder="1" applyAlignment="1">
      <alignment horizontal="center" vertical="center"/>
    </xf>
    <xf numFmtId="164" fontId="7" fillId="0" borderId="7" xfId="2" applyNumberFormat="1" applyFont="1" applyFill="1" applyBorder="1" applyAlignment="1">
      <alignment horizontal="center" vertical="center"/>
    </xf>
    <xf numFmtId="164" fontId="7" fillId="0" borderId="3" xfId="2" applyNumberFormat="1" applyFont="1" applyFill="1" applyBorder="1" applyAlignment="1">
      <alignment horizontal="center" vertical="center"/>
    </xf>
    <xf numFmtId="3" fontId="6" fillId="0" borderId="7" xfId="5" applyNumberFormat="1" applyFont="1" applyFill="1" applyBorder="1" applyAlignment="1">
      <alignment horizontal="left" vertical="center" wrapText="1"/>
    </xf>
    <xf numFmtId="3" fontId="6" fillId="0" borderId="3" xfId="5" applyNumberFormat="1" applyFont="1" applyFill="1" applyBorder="1" applyAlignment="1">
      <alignment horizontal="center" vertical="center"/>
    </xf>
    <xf numFmtId="3" fontId="6" fillId="0" borderId="7" xfId="5" applyNumberFormat="1" applyFont="1" applyFill="1" applyBorder="1" applyAlignment="1">
      <alignment horizontal="center" vertical="center"/>
    </xf>
    <xf numFmtId="164" fontId="6" fillId="0" borderId="7" xfId="2" applyNumberFormat="1" applyFont="1" applyFill="1" applyBorder="1" applyAlignment="1">
      <alignment horizontal="center" vertical="center"/>
    </xf>
    <xf numFmtId="164" fontId="6" fillId="0" borderId="3" xfId="2" applyNumberFormat="1" applyFont="1" applyFill="1" applyBorder="1" applyAlignment="1">
      <alignment horizontal="center" vertical="center"/>
    </xf>
    <xf numFmtId="9" fontId="6" fillId="0" borderId="0" xfId="2" applyFont="1" applyFill="1" applyAlignment="1">
      <alignment vertical="center"/>
    </xf>
    <xf numFmtId="3" fontId="6" fillId="0" borderId="4" xfId="5" applyNumberFormat="1" applyFont="1" applyFill="1" applyBorder="1" applyAlignment="1">
      <alignment horizontal="center" vertical="center"/>
    </xf>
    <xf numFmtId="3" fontId="6" fillId="0" borderId="11" xfId="5" applyNumberFormat="1" applyFont="1" applyFill="1" applyBorder="1" applyAlignment="1">
      <alignment horizontal="center" vertical="center"/>
    </xf>
    <xf numFmtId="164" fontId="6" fillId="0" borderId="11" xfId="2" applyNumberFormat="1" applyFont="1" applyFill="1" applyBorder="1" applyAlignment="1">
      <alignment horizontal="center" vertical="center"/>
    </xf>
    <xf numFmtId="164" fontId="6" fillId="0" borderId="4" xfId="2" applyNumberFormat="1" applyFont="1" applyFill="1" applyBorder="1" applyAlignment="1">
      <alignment horizontal="center" vertical="center"/>
    </xf>
    <xf numFmtId="3" fontId="7" fillId="0" borderId="12" xfId="5" applyNumberFormat="1" applyFont="1" applyFill="1" applyBorder="1" applyAlignment="1">
      <alignment horizontal="left" vertical="center"/>
    </xf>
    <xf numFmtId="3" fontId="7" fillId="0" borderId="2" xfId="5" applyNumberFormat="1" applyFont="1" applyFill="1" applyBorder="1" applyAlignment="1">
      <alignment horizontal="center" vertical="center"/>
    </xf>
    <xf numFmtId="3" fontId="7" fillId="0" borderId="12" xfId="5" applyNumberFormat="1" applyFont="1" applyFill="1" applyBorder="1" applyAlignment="1">
      <alignment horizontal="center" vertical="center"/>
    </xf>
    <xf numFmtId="164" fontId="7" fillId="0" borderId="2" xfId="2" applyNumberFormat="1" applyFont="1" applyFill="1" applyBorder="1" applyAlignment="1">
      <alignment horizontal="center" vertical="center"/>
    </xf>
    <xf numFmtId="3" fontId="6" fillId="0" borderId="11" xfId="5" applyNumberFormat="1" applyFont="1" applyFill="1" applyBorder="1" applyAlignment="1">
      <alignment horizontal="left" vertical="center" wrapText="1"/>
    </xf>
    <xf numFmtId="164" fontId="7" fillId="0" borderId="15" xfId="2" applyNumberFormat="1" applyFont="1" applyFill="1" applyBorder="1" applyAlignment="1">
      <alignment horizontal="center" vertical="center"/>
    </xf>
    <xf numFmtId="3" fontId="6" fillId="0" borderId="3" xfId="5" applyNumberFormat="1" applyFont="1" applyFill="1" applyBorder="1" applyAlignment="1">
      <alignment horizontal="left" vertical="center" wrapText="1"/>
    </xf>
    <xf numFmtId="164" fontId="6" fillId="0" borderId="14" xfId="2" applyNumberFormat="1" applyFont="1" applyFill="1" applyBorder="1" applyAlignment="1">
      <alignment horizontal="center" vertical="center"/>
    </xf>
    <xf numFmtId="9" fontId="6" fillId="0" borderId="0" xfId="2" applyNumberFormat="1" applyFont="1" applyFill="1" applyAlignment="1">
      <alignment vertical="center"/>
    </xf>
    <xf numFmtId="3" fontId="6" fillId="0" borderId="4" xfId="5" applyNumberFormat="1" applyFont="1" applyFill="1" applyBorder="1" applyAlignment="1">
      <alignment horizontal="left" vertical="center" wrapText="1"/>
    </xf>
    <xf numFmtId="164" fontId="6" fillId="0" borderId="16" xfId="2" applyNumberFormat="1" applyFont="1" applyFill="1" applyBorder="1" applyAlignment="1">
      <alignment horizontal="center" vertical="center"/>
    </xf>
    <xf numFmtId="3" fontId="7" fillId="0" borderId="3" xfId="5" applyNumberFormat="1" applyFont="1" applyFill="1" applyBorder="1" applyAlignment="1">
      <alignment horizontal="left" vertical="center"/>
    </xf>
    <xf numFmtId="3" fontId="7" fillId="0" borderId="8" xfId="5" quotePrefix="1" applyNumberFormat="1" applyFont="1" applyFill="1" applyBorder="1" applyAlignment="1">
      <alignment horizontal="left" vertical="center" wrapText="1"/>
    </xf>
    <xf numFmtId="3" fontId="7" fillId="0" borderId="9" xfId="5" quotePrefix="1" applyNumberFormat="1" applyFont="1" applyFill="1" applyBorder="1" applyAlignment="1">
      <alignment horizontal="left" vertical="center" wrapText="1"/>
    </xf>
    <xf numFmtId="3" fontId="7" fillId="0" borderId="10" xfId="5" quotePrefix="1" applyNumberFormat="1" applyFont="1" applyFill="1" applyBorder="1" applyAlignment="1">
      <alignment horizontal="left" vertical="center" wrapText="1"/>
    </xf>
    <xf numFmtId="3" fontId="7" fillId="0" borderId="13" xfId="5" applyNumberFormat="1" applyFont="1" applyFill="1" applyBorder="1" applyAlignment="1">
      <alignment horizontal="center" vertical="center"/>
    </xf>
    <xf numFmtId="3" fontId="7" fillId="0" borderId="15" xfId="5" applyNumberFormat="1" applyFont="1" applyFill="1" applyBorder="1" applyAlignment="1">
      <alignment horizontal="center" vertical="center"/>
    </xf>
    <xf numFmtId="3" fontId="6" fillId="0" borderId="0" xfId="5" applyNumberFormat="1" applyFont="1" applyFill="1" applyBorder="1" applyAlignment="1">
      <alignment horizontal="center" vertical="center"/>
    </xf>
    <xf numFmtId="3" fontId="6" fillId="0" borderId="14" xfId="5" applyNumberFormat="1" applyFont="1" applyFill="1" applyBorder="1" applyAlignment="1">
      <alignment horizontal="center" vertical="center"/>
    </xf>
    <xf numFmtId="3" fontId="9" fillId="0" borderId="7" xfId="5" applyNumberFormat="1" applyFont="1" applyFill="1" applyBorder="1" applyAlignment="1">
      <alignment horizontal="left" vertical="center" wrapText="1"/>
    </xf>
    <xf numFmtId="3" fontId="9" fillId="0" borderId="7" xfId="5" applyNumberFormat="1" applyFont="1" applyFill="1" applyBorder="1" applyAlignment="1">
      <alignment horizontal="center" vertical="center"/>
    </xf>
    <xf numFmtId="3" fontId="9" fillId="0" borderId="3" xfId="5" applyNumberFormat="1" applyFont="1" applyFill="1" applyBorder="1" applyAlignment="1">
      <alignment horizontal="center" vertical="center"/>
    </xf>
    <xf numFmtId="3" fontId="9" fillId="0" borderId="0" xfId="5" applyNumberFormat="1" applyFont="1" applyFill="1" applyBorder="1" applyAlignment="1">
      <alignment horizontal="center" vertical="center"/>
    </xf>
    <xf numFmtId="3" fontId="9" fillId="0" borderId="14" xfId="5" applyNumberFormat="1" applyFont="1" applyFill="1" applyBorder="1" applyAlignment="1">
      <alignment horizontal="center" vertical="center"/>
    </xf>
    <xf numFmtId="3" fontId="6" fillId="0" borderId="5" xfId="5" applyNumberFormat="1" applyFont="1" applyFill="1" applyBorder="1" applyAlignment="1">
      <alignment horizontal="center" vertical="center"/>
    </xf>
    <xf numFmtId="3" fontId="6" fillId="0" borderId="16" xfId="5" applyNumberFormat="1" applyFont="1" applyFill="1" applyBorder="1" applyAlignment="1">
      <alignment horizontal="center" vertical="center"/>
    </xf>
    <xf numFmtId="3" fontId="9" fillId="0" borderId="3" xfId="5" applyNumberFormat="1" applyFont="1" applyFill="1" applyBorder="1" applyAlignment="1">
      <alignment horizontal="left" vertical="center" wrapText="1"/>
    </xf>
    <xf numFmtId="3" fontId="7" fillId="0" borderId="0" xfId="5" applyNumberFormat="1" applyFont="1" applyFill="1" applyBorder="1" applyAlignment="1">
      <alignment horizontal="center" vertical="center"/>
    </xf>
    <xf numFmtId="164" fontId="7" fillId="0" borderId="14" xfId="2" applyNumberFormat="1" applyFont="1" applyFill="1" applyBorder="1" applyAlignment="1">
      <alignment horizontal="center" vertical="center"/>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3" fontId="7" fillId="0" borderId="2" xfId="5" applyNumberFormat="1" applyFont="1" applyFill="1" applyBorder="1" applyAlignment="1">
      <alignment horizontal="left" vertical="center"/>
    </xf>
    <xf numFmtId="3" fontId="6" fillId="0" borderId="0" xfId="5" applyNumberFormat="1" applyFont="1" applyFill="1" applyAlignment="1">
      <alignment vertical="center"/>
    </xf>
    <xf numFmtId="0" fontId="6" fillId="0" borderId="3" xfId="5" applyFont="1" applyFill="1" applyBorder="1" applyAlignment="1">
      <alignment vertical="center"/>
    </xf>
    <xf numFmtId="0" fontId="7" fillId="0" borderId="0" xfId="5" applyFont="1" applyFill="1" applyAlignment="1">
      <alignment vertical="center"/>
    </xf>
    <xf numFmtId="0" fontId="7" fillId="0" borderId="0" xfId="0" applyFont="1" applyFill="1" applyBorder="1" applyAlignment="1">
      <alignment vertical="center" wrapText="1"/>
    </xf>
    <xf numFmtId="0" fontId="9" fillId="0" borderId="3" xfId="5" applyFont="1" applyFill="1" applyBorder="1" applyAlignment="1">
      <alignment horizontal="left" vertical="center"/>
    </xf>
    <xf numFmtId="0" fontId="9" fillId="0" borderId="4" xfId="5" applyFont="1" applyFill="1" applyBorder="1" applyAlignment="1">
      <alignment horizontal="left" vertical="center"/>
    </xf>
    <xf numFmtId="0" fontId="9" fillId="0" borderId="0" xfId="5" applyFont="1" applyFill="1" applyBorder="1" applyAlignment="1">
      <alignment horizontal="left" vertical="center"/>
    </xf>
    <xf numFmtId="0" fontId="6" fillId="0" borderId="0" xfId="5" applyNumberFormat="1" applyFont="1" applyFill="1" applyAlignment="1">
      <alignment vertical="center"/>
    </xf>
    <xf numFmtId="0" fontId="6" fillId="0" borderId="0" xfId="5" applyFont="1" applyFill="1" applyAlignment="1">
      <alignment horizontal="center" vertical="center"/>
    </xf>
    <xf numFmtId="9" fontId="6" fillId="0" borderId="0" xfId="2" applyFont="1" applyFill="1" applyAlignment="1">
      <alignment horizontal="center" vertical="center"/>
    </xf>
    <xf numFmtId="164" fontId="6" fillId="0" borderId="0" xfId="2" applyNumberFormat="1" applyFont="1" applyFill="1" applyAlignment="1">
      <alignment horizontal="center" vertical="center"/>
    </xf>
    <xf numFmtId="0" fontId="6" fillId="0" borderId="0" xfId="0" applyFont="1" applyFill="1" applyAlignment="1">
      <alignment horizontal="right" vertical="center"/>
    </xf>
    <xf numFmtId="1" fontId="7" fillId="0" borderId="8" xfId="6" applyNumberFormat="1" applyFont="1" applyFill="1" applyBorder="1" applyAlignment="1">
      <alignment horizontal="center" vertical="center" wrapText="1"/>
    </xf>
    <xf numFmtId="0" fontId="6" fillId="0" borderId="10" xfId="0" applyFont="1" applyFill="1" applyBorder="1" applyAlignment="1">
      <alignment vertical="center" wrapText="1"/>
    </xf>
    <xf numFmtId="0" fontId="6" fillId="0" borderId="6" xfId="0" applyFont="1" applyFill="1" applyBorder="1" applyAlignment="1">
      <alignment horizontal="left" vertical="center"/>
    </xf>
    <xf numFmtId="172" fontId="6" fillId="0" borderId="6" xfId="6" applyNumberFormat="1" applyFont="1" applyFill="1" applyBorder="1" applyAlignment="1">
      <alignment horizontal="center" vertical="center" wrapText="1"/>
    </xf>
    <xf numFmtId="173" fontId="6" fillId="0" borderId="6" xfId="6" applyNumberFormat="1" applyFont="1" applyFill="1" applyBorder="1" applyAlignment="1">
      <alignment horizontal="center" vertical="center" wrapText="1"/>
    </xf>
    <xf numFmtId="0" fontId="7" fillId="0" borderId="6" xfId="0" applyFont="1" applyFill="1" applyBorder="1" applyAlignment="1">
      <alignment horizontal="left" vertical="center"/>
    </xf>
    <xf numFmtId="172" fontId="7" fillId="0" borderId="6" xfId="6" applyNumberFormat="1" applyFont="1" applyFill="1" applyBorder="1" applyAlignment="1">
      <alignment horizontal="center" vertical="center" wrapText="1"/>
    </xf>
    <xf numFmtId="0" fontId="7" fillId="0" borderId="13" xfId="0" applyFont="1" applyFill="1" applyBorder="1" applyAlignment="1">
      <alignment horizontal="left" vertical="center"/>
    </xf>
    <xf numFmtId="172" fontId="7" fillId="0" borderId="13" xfId="6" applyNumberFormat="1" applyFont="1" applyFill="1" applyBorder="1" applyAlignment="1">
      <alignment horizontal="center" vertical="center" wrapText="1"/>
    </xf>
    <xf numFmtId="3" fontId="7" fillId="0" borderId="16" xfId="5" applyNumberFormat="1" applyFont="1" applyFill="1" applyBorder="1" applyAlignment="1">
      <alignment horizontal="center" vertical="center" wrapText="1"/>
    </xf>
    <xf numFmtId="3" fontId="6" fillId="0" borderId="8" xfId="0" applyNumberFormat="1" applyFont="1" applyFill="1" applyBorder="1" applyAlignment="1">
      <alignment horizontal="left" vertical="center" wrapText="1"/>
    </xf>
    <xf numFmtId="3" fontId="6" fillId="0" borderId="6" xfId="0" applyNumberFormat="1" applyFont="1" applyFill="1" applyBorder="1" applyAlignment="1">
      <alignment horizontal="center" vertical="center" wrapText="1"/>
    </xf>
    <xf numFmtId="174" fontId="6" fillId="0" borderId="6" xfId="2" applyNumberFormat="1" applyFont="1" applyFill="1" applyBorder="1" applyAlignment="1">
      <alignment horizontal="center" vertical="center"/>
    </xf>
    <xf numFmtId="3" fontId="6" fillId="0" borderId="0" xfId="0" applyNumberFormat="1" applyFont="1" applyFill="1" applyAlignment="1">
      <alignment vertical="center"/>
    </xf>
    <xf numFmtId="3" fontId="6" fillId="0" borderId="7" xfId="0" applyNumberFormat="1" applyFont="1" applyFill="1" applyBorder="1" applyAlignment="1">
      <alignment horizontal="left" vertical="center" wrapText="1"/>
    </xf>
    <xf numFmtId="3" fontId="7" fillId="0" borderId="8" xfId="0" quotePrefix="1" applyNumberFormat="1" applyFont="1" applyFill="1" applyBorder="1" applyAlignment="1">
      <alignment horizontal="left" vertical="center" wrapText="1"/>
    </xf>
    <xf numFmtId="3" fontId="7" fillId="0" borderId="9" xfId="0" quotePrefix="1" applyNumberFormat="1" applyFont="1" applyFill="1" applyBorder="1" applyAlignment="1">
      <alignment horizontal="left" vertical="center" wrapText="1"/>
    </xf>
    <xf numFmtId="3" fontId="7" fillId="0" borderId="10" xfId="0" quotePrefix="1" applyNumberFormat="1" applyFont="1" applyFill="1" applyBorder="1" applyAlignment="1">
      <alignment horizontal="left" vertical="center" wrapText="1"/>
    </xf>
    <xf numFmtId="3" fontId="7" fillId="0" borderId="8" xfId="0" applyNumberFormat="1" applyFont="1" applyFill="1" applyBorder="1" applyAlignment="1">
      <alignment horizontal="left" vertical="center" wrapText="1"/>
    </xf>
    <xf numFmtId="3" fontId="7" fillId="0" borderId="9" xfId="0" applyNumberFormat="1" applyFont="1" applyFill="1" applyBorder="1" applyAlignment="1">
      <alignment horizontal="left" vertical="center" wrapText="1"/>
    </xf>
    <xf numFmtId="3" fontId="7" fillId="0" borderId="10" xfId="0" applyNumberFormat="1" applyFont="1" applyFill="1" applyBorder="1" applyAlignment="1">
      <alignment horizontal="left" vertical="center" wrapText="1"/>
    </xf>
    <xf numFmtId="3" fontId="6" fillId="0" borderId="11" xfId="0" applyNumberFormat="1" applyFont="1" applyFill="1" applyBorder="1" applyAlignment="1">
      <alignment horizontal="left" vertical="center" wrapText="1"/>
    </xf>
    <xf numFmtId="0" fontId="6" fillId="0" borderId="0" xfId="0" applyFont="1" applyFill="1" applyBorder="1" applyAlignment="1">
      <alignment horizontal="right" vertical="center"/>
    </xf>
    <xf numFmtId="0" fontId="5" fillId="0" borderId="0" xfId="0" applyFont="1"/>
    <xf numFmtId="0" fontId="7" fillId="0" borderId="6" xfId="0" applyFont="1" applyFill="1" applyBorder="1" applyAlignment="1">
      <alignment horizontal="center" vertical="center" wrapText="1"/>
    </xf>
    <xf numFmtId="0" fontId="6" fillId="0" borderId="0" xfId="5" applyFont="1" applyFill="1" applyBorder="1" applyAlignment="1">
      <alignment vertical="center" wrapText="1"/>
    </xf>
    <xf numFmtId="167" fontId="6" fillId="0" borderId="1" xfId="9" applyNumberFormat="1" applyFont="1" applyFill="1" applyBorder="1" applyAlignment="1">
      <alignment vertical="center"/>
    </xf>
    <xf numFmtId="176" fontId="7" fillId="0" borderId="1" xfId="4" applyNumberFormat="1" applyFont="1" applyFill="1" applyBorder="1" applyAlignment="1">
      <alignment horizontal="center" vertical="center"/>
    </xf>
    <xf numFmtId="171" fontId="6" fillId="0" borderId="1" xfId="4" applyNumberFormat="1" applyFont="1" applyFill="1" applyBorder="1" applyAlignment="1">
      <alignment vertical="center"/>
    </xf>
    <xf numFmtId="167" fontId="6" fillId="0" borderId="1" xfId="9" applyNumberFormat="1" applyFont="1" applyFill="1" applyBorder="1" applyAlignment="1">
      <alignment vertical="center" wrapText="1"/>
    </xf>
  </cellXfs>
  <cellStyles count="11">
    <cellStyle name="Euro" xfId="1"/>
    <cellStyle name="Milliers" xfId="4" builtinId="3"/>
    <cellStyle name="Milliers 2" xfId="6"/>
    <cellStyle name="Milliers 3" xfId="8"/>
    <cellStyle name="Milliers 4" xfId="9"/>
    <cellStyle name="Normal" xfId="0" builtinId="0"/>
    <cellStyle name="Normal 2" xfId="5"/>
    <cellStyle name="Normal 3" xfId="10"/>
    <cellStyle name="Pourcentage" xfId="2" builtinId="5"/>
    <cellStyle name="Pourcentage 2" xfId="3"/>
    <cellStyle name="Pourcentage 3" xfId="7"/>
  </cellStyles>
  <dxfs count="0"/>
  <tableStyles count="0" defaultTableStyle="TableStyleMedium9" defaultPivotStyle="PivotStyleLight16"/>
  <colors>
    <mruColors>
      <color rgb="FFFFE05D"/>
      <color rgb="FFFFE989"/>
      <color rgb="FF415091"/>
      <color rgb="FF3E6194"/>
      <color rgb="FF473D95"/>
      <color rgb="FF4419AF"/>
      <color rgb="FF3333CC"/>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eamar\Local%20Settings\Temporary%20Internet%20Files\OLK168\ER%20D&#233;pens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eamar\Mes%20documents\&#201;tudes&amp;r&#233;sultats%20-%20Elise\D&#233;penses%202014\Carte1%20-%20D&#233;pense%20nette%20par%20habitant\Donn&#233;es%20carte%20D&#233;pense%20nette%20AS2014%20par%20habita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 constants-(ACTP-PCH)+60 en PH"/>
      <sheetName val="Tab01"/>
      <sheetName val="Tab02"/>
      <sheetName val="Tab03"/>
      <sheetName val="Carte"/>
      <sheetName val="Graph 2014"/>
      <sheetName val="Commentaires"/>
      <sheetName val="Graph01_2013"/>
    </sheetNames>
    <sheetDataSet>
      <sheetData sheetId="0">
        <row r="3">
          <cell r="B3">
            <v>1.4003280105032427</v>
          </cell>
          <cell r="C3">
            <v>1.3592088294183247</v>
          </cell>
          <cell r="D3">
            <v>1.6877430827426363</v>
          </cell>
          <cell r="E3">
            <v>1.9449105737299863</v>
          </cell>
          <cell r="F3">
            <v>2.0190922678978995</v>
          </cell>
          <cell r="G3">
            <v>2.0389504847524162</v>
          </cell>
          <cell r="H3">
            <v>3.8674964644812726</v>
          </cell>
          <cell r="I3">
            <v>5.1799258432232813</v>
          </cell>
          <cell r="J3">
            <v>5.526078893480622</v>
          </cell>
          <cell r="K3">
            <v>5.7713713717806936</v>
          </cell>
          <cell r="L3">
            <v>6.1646351816922866</v>
          </cell>
          <cell r="M3">
            <v>6.4707217989075785</v>
          </cell>
          <cell r="N3">
            <v>6.6271229374672505</v>
          </cell>
          <cell r="O3">
            <v>6.8592729556074818</v>
          </cell>
          <cell r="P3">
            <v>7.2479873065875804</v>
          </cell>
          <cell r="Q3">
            <v>7.0974026066851543</v>
          </cell>
          <cell r="R3">
            <v>6.9612171142321086</v>
          </cell>
          <cell r="S3">
            <v>6.9015698643735055</v>
          </cell>
          <cell r="T3">
            <v>6.8670215287207945</v>
          </cell>
        </row>
        <row r="4">
          <cell r="B4">
            <v>4.0670789498721076</v>
          </cell>
          <cell r="C4">
            <v>4.1042517456223839</v>
          </cell>
          <cell r="D4">
            <v>3.7184270352885473</v>
          </cell>
          <cell r="E4">
            <v>3.5575417742504949</v>
          </cell>
          <cell r="F4">
            <v>3.4460390408411392</v>
          </cell>
          <cell r="G4">
            <v>3.38962735818476</v>
          </cell>
          <cell r="H4">
            <v>3.6502417835441494</v>
          </cell>
          <cell r="I4">
            <v>3.7864797747261658</v>
          </cell>
          <cell r="J4">
            <v>4.0683003874732933</v>
          </cell>
          <cell r="K4">
            <v>4.1682021870697685</v>
          </cell>
          <cell r="L4">
            <v>4.6914575168945953</v>
          </cell>
          <cell r="M4">
            <v>5.0556145386093627</v>
          </cell>
          <cell r="N4">
            <v>5.3877945633341202</v>
          </cell>
          <cell r="O4">
            <v>5.8879968398888867</v>
          </cell>
          <cell r="P4">
            <v>6.2439950631462473</v>
          </cell>
          <cell r="Q4">
            <v>6.5131283047088582</v>
          </cell>
          <cell r="R4">
            <v>6.7339167220305658</v>
          </cell>
          <cell r="S4">
            <v>6.8946303097847856</v>
          </cell>
          <cell r="T4">
            <v>7.0766053150966561</v>
          </cell>
        </row>
        <row r="5">
          <cell r="B5">
            <v>5.0881978804621513</v>
          </cell>
          <cell r="C5">
            <v>5.1847585801763465</v>
          </cell>
          <cell r="D5">
            <v>5.3849411771996269</v>
          </cell>
          <cell r="E5">
            <v>5.5100406200160439</v>
          </cell>
          <cell r="F5">
            <v>5.5160285291115505</v>
          </cell>
          <cell r="G5">
            <v>5.5494628706447324</v>
          </cell>
          <cell r="H5">
            <v>5.8049329594709693</v>
          </cell>
          <cell r="I5">
            <v>6.0383469545886364</v>
          </cell>
          <cell r="J5">
            <v>5.9841484022402609</v>
          </cell>
          <cell r="K5">
            <v>6.0834550694512757</v>
          </cell>
          <cell r="L5">
            <v>6.3061232316674616</v>
          </cell>
          <cell r="M5">
            <v>6.4118258066363056</v>
          </cell>
          <cell r="N5">
            <v>6.5569028430965703</v>
          </cell>
          <cell r="O5">
            <v>6.9277345899648868</v>
          </cell>
          <cell r="P5">
            <v>7.0841251085800279</v>
          </cell>
          <cell r="Q5">
            <v>7.1498826481265052</v>
          </cell>
          <cell r="R5">
            <v>7.2755760124835041</v>
          </cell>
          <cell r="S5">
            <v>7.440062112735256</v>
          </cell>
          <cell r="T5">
            <v>7.3807573356938354</v>
          </cell>
        </row>
        <row r="6">
          <cell r="B6">
            <v>0.76172934122784253</v>
          </cell>
          <cell r="C6">
            <v>0.79534818501308191</v>
          </cell>
          <cell r="D6">
            <v>0.86618886403898088</v>
          </cell>
          <cell r="E6">
            <v>0.92544982457718494</v>
          </cell>
          <cell r="F6">
            <v>0.89205348391581751</v>
          </cell>
          <cell r="G6">
            <v>0.89570526677025664</v>
          </cell>
          <cell r="H6">
            <v>0.95370507702839113</v>
          </cell>
          <cell r="I6">
            <v>1.0087627730803836</v>
          </cell>
          <cell r="J6">
            <v>0.99365567511878516</v>
          </cell>
          <cell r="K6">
            <v>0.96707416884694775</v>
          </cell>
          <cell r="L6">
            <v>1.2285127682430619</v>
          </cell>
          <cell r="M6">
            <v>1.4080308353403337</v>
          </cell>
          <cell r="N6">
            <v>1.4524258880136356</v>
          </cell>
          <cell r="O6">
            <v>1.1722267237251833</v>
          </cell>
          <cell r="P6">
            <v>0.93081387597327225</v>
          </cell>
          <cell r="Q6">
            <v>0.82432892544354885</v>
          </cell>
          <cell r="R6">
            <v>0.96990202324134778</v>
          </cell>
          <cell r="S6">
            <v>1.0166081290823514</v>
          </cell>
          <cell r="T6">
            <v>0.99707876646999982</v>
          </cell>
        </row>
        <row r="7">
          <cell r="B7">
            <v>0</v>
          </cell>
          <cell r="C7">
            <v>0</v>
          </cell>
          <cell r="D7">
            <v>0</v>
          </cell>
          <cell r="E7">
            <v>0</v>
          </cell>
          <cell r="F7">
            <v>0</v>
          </cell>
          <cell r="G7">
            <v>0</v>
          </cell>
          <cell r="H7">
            <v>0</v>
          </cell>
          <cell r="I7">
            <v>0</v>
          </cell>
          <cell r="J7">
            <v>6.248584735688623</v>
          </cell>
          <cell r="K7">
            <v>6.607598230106543</v>
          </cell>
          <cell r="L7">
            <v>6.7026418053280912</v>
          </cell>
          <cell r="M7">
            <v>6.5275901417838158</v>
          </cell>
          <cell r="N7">
            <v>6.2187537348114654</v>
          </cell>
          <cell r="O7">
            <v>6.8414023023121775</v>
          </cell>
          <cell r="P7">
            <v>7.726371327399721</v>
          </cell>
          <cell r="Q7">
            <v>8.0284381818173092</v>
          </cell>
          <cell r="R7">
            <v>8.2725076831315381</v>
          </cell>
          <cell r="S7">
            <v>8.8982561227946047</v>
          </cell>
          <cell r="T7">
            <v>9.6689264631790923</v>
          </cell>
        </row>
      </sheetData>
      <sheetData sheetId="1">
        <row r="5">
          <cell r="B5">
            <v>7803.8240928353644</v>
          </cell>
          <cell r="C5">
            <v>7916.8176237009638</v>
          </cell>
          <cell r="D5">
            <v>8047.3346095155948</v>
          </cell>
          <cell r="E5">
            <v>8062.0621852466356</v>
          </cell>
          <cell r="F5">
            <v>8128.651855059059</v>
          </cell>
        </row>
        <row r="6">
          <cell r="B6">
            <v>6577.097942682969</v>
          </cell>
          <cell r="C6">
            <v>6709.4688446181826</v>
          </cell>
          <cell r="D6">
            <v>6808.0650899389611</v>
          </cell>
          <cell r="E6">
            <v>6837.2785874940309</v>
          </cell>
          <cell r="F6">
            <v>6868.7286390445024</v>
          </cell>
        </row>
        <row r="8">
          <cell r="B8">
            <v>6416.7986166300707</v>
          </cell>
          <cell r="C8">
            <v>6844.5497653022358</v>
          </cell>
          <cell r="D8">
            <v>7217.1361207389464</v>
          </cell>
          <cell r="E8">
            <v>7463.6347118086005</v>
          </cell>
          <cell r="F8">
            <v>7717.4976544422952</v>
          </cell>
        </row>
        <row r="9">
          <cell r="B9">
            <v>5916.1745529626533</v>
          </cell>
          <cell r="C9">
            <v>6306.2964926471932</v>
          </cell>
          <cell r="D9">
            <v>6624.0542546851848</v>
          </cell>
          <cell r="E9">
            <v>6857.9657599319316</v>
          </cell>
          <cell r="F9">
            <v>7076.6053150966554</v>
          </cell>
        </row>
        <row r="11">
          <cell r="B11">
            <v>6841.4129424448138</v>
          </cell>
          <cell r="C11">
            <v>7108.9806922256275</v>
          </cell>
          <cell r="D11">
            <v>7360.4347443142869</v>
          </cell>
          <cell r="E11">
            <v>7592.9149148495944</v>
          </cell>
          <cell r="F11">
            <v>7541.5235328006183</v>
          </cell>
        </row>
        <row r="12">
          <cell r="B12">
            <v>6711.7721893022972</v>
          </cell>
          <cell r="C12">
            <v>6917.7980725322541</v>
          </cell>
          <cell r="D12">
            <v>7177.1266851342943</v>
          </cell>
          <cell r="E12">
            <v>7402.8181569108474</v>
          </cell>
          <cell r="F12">
            <v>7342.4094404481384</v>
          </cell>
        </row>
        <row r="14">
          <cell r="B14">
            <v>8549.0053797152559</v>
          </cell>
          <cell r="C14">
            <v>8931.9366356223345</v>
          </cell>
          <cell r="D14">
            <v>9320.8773388855752</v>
          </cell>
          <cell r="E14">
            <v>10029.35650396</v>
          </cell>
          <cell r="F14">
            <v>10868.561138272205</v>
          </cell>
        </row>
        <row r="15">
          <cell r="B15">
            <v>8202.149735507006</v>
          </cell>
          <cell r="C15">
            <v>8565.4070486364344</v>
          </cell>
          <cell r="D15">
            <v>9117.346203893223</v>
          </cell>
          <cell r="E15">
            <v>9865.2317675499999</v>
          </cell>
          <cell r="F15">
            <v>10666.005229649094</v>
          </cell>
        </row>
        <row r="17">
          <cell r="B17">
            <v>29611.041031625507</v>
          </cell>
          <cell r="C17">
            <v>30802.284716851165</v>
          </cell>
          <cell r="D17">
            <v>31945.782813454403</v>
          </cell>
          <cell r="E17">
            <v>33147.968315864833</v>
          </cell>
          <cell r="F17">
            <v>34256.234180574174</v>
          </cell>
        </row>
        <row r="18">
          <cell r="B18">
            <v>27407.194420454925</v>
          </cell>
          <cell r="C18">
            <v>28498.970458434065</v>
          </cell>
          <cell r="D18">
            <v>29726.592233651663</v>
          </cell>
          <cell r="E18">
            <v>30963.294271886814</v>
          </cell>
          <cell r="F18">
            <v>31953.748624238393</v>
          </cell>
        </row>
        <row r="20">
          <cell r="B20">
            <v>32794.363751738645</v>
          </cell>
          <cell r="C20">
            <v>34040.366341612826</v>
          </cell>
          <cell r="D20">
            <v>35168.57933424849</v>
          </cell>
          <cell r="E20">
            <v>36236.975691366541</v>
          </cell>
          <cell r="F20">
            <v>37523.548833207074</v>
          </cell>
        </row>
        <row r="21">
          <cell r="B21">
            <v>30446.634623761674</v>
          </cell>
          <cell r="C21">
            <v>31576.780227424515</v>
          </cell>
          <cell r="D21">
            <v>32603.857352826592</v>
          </cell>
          <cell r="E21">
            <v>33912.759403198521</v>
          </cell>
          <cell r="F21">
            <v>35080.597792525354</v>
          </cell>
        </row>
      </sheetData>
      <sheetData sheetId="2">
        <row r="5">
          <cell r="C5">
            <v>1307900</v>
          </cell>
          <cell r="D5">
            <v>1334300</v>
          </cell>
          <cell r="E5">
            <v>1356200</v>
          </cell>
          <cell r="F5">
            <v>1374800</v>
          </cell>
          <cell r="G5">
            <v>1387400</v>
          </cell>
        </row>
        <row r="6">
          <cell r="C6">
            <v>730100</v>
          </cell>
          <cell r="D6">
            <v>741400</v>
          </cell>
          <cell r="E6">
            <v>749500</v>
          </cell>
          <cell r="F6">
            <v>755600</v>
          </cell>
          <cell r="G6">
            <v>758400</v>
          </cell>
        </row>
        <row r="7">
          <cell r="C7">
            <v>577800</v>
          </cell>
          <cell r="D7">
            <v>592900</v>
          </cell>
          <cell r="E7">
            <v>606700</v>
          </cell>
          <cell r="F7">
            <v>619200</v>
          </cell>
          <cell r="G7">
            <v>629000</v>
          </cell>
        </row>
        <row r="8">
          <cell r="C8">
            <v>7803.8240928353644</v>
          </cell>
          <cell r="D8">
            <v>7916.8176237009638</v>
          </cell>
          <cell r="E8">
            <v>8047.3346095155948</v>
          </cell>
          <cell r="F8">
            <v>8062.0621852466356</v>
          </cell>
          <cell r="G8">
            <v>8128.651855059059</v>
          </cell>
        </row>
        <row r="9">
          <cell r="C9">
            <v>3396.5645386108922</v>
          </cell>
          <cell r="D9">
            <v>3395.4677066209638</v>
          </cell>
          <cell r="E9">
            <v>3371.1483511610304</v>
          </cell>
          <cell r="F9">
            <v>3323.909740546635</v>
          </cell>
          <cell r="G9">
            <v>3356.8871235355678</v>
          </cell>
        </row>
        <row r="10">
          <cell r="C10">
            <v>4152.5716465825235</v>
          </cell>
          <cell r="D10">
            <v>4261.7881386399995</v>
          </cell>
          <cell r="E10">
            <v>4396.0153501290833</v>
          </cell>
          <cell r="F10">
            <v>4468.8030876811326</v>
          </cell>
          <cell r="G10">
            <v>4522.3459123096409</v>
          </cell>
        </row>
        <row r="12">
          <cell r="C12">
            <v>371600</v>
          </cell>
          <cell r="D12">
            <v>403500</v>
          </cell>
          <cell r="E12">
            <v>430500</v>
          </cell>
          <cell r="F12">
            <v>450700</v>
          </cell>
          <cell r="G12">
            <v>472500</v>
          </cell>
        </row>
        <row r="13">
          <cell r="C13">
            <v>251700</v>
          </cell>
          <cell r="D13">
            <v>279200</v>
          </cell>
          <cell r="E13">
            <v>300900</v>
          </cell>
          <cell r="F13">
            <v>317200</v>
          </cell>
          <cell r="G13">
            <v>335600</v>
          </cell>
        </row>
        <row r="14">
          <cell r="C14">
            <v>119900</v>
          </cell>
          <cell r="D14">
            <v>124200</v>
          </cell>
          <cell r="E14">
            <v>129500</v>
          </cell>
          <cell r="F14">
            <v>133500</v>
          </cell>
          <cell r="G14">
            <v>136900</v>
          </cell>
        </row>
        <row r="15">
          <cell r="C15">
            <v>6416.7986166300707</v>
          </cell>
          <cell r="D15">
            <v>6844.5497653022358</v>
          </cell>
          <cell r="E15">
            <v>7217.1361207389464</v>
          </cell>
          <cell r="F15">
            <v>7463.6347118086005</v>
          </cell>
          <cell r="G15">
            <v>7717.4976544422952</v>
          </cell>
        </row>
        <row r="16">
          <cell r="C16">
            <v>1709.094128971783</v>
          </cell>
          <cell r="D16">
            <v>1862.2003048174838</v>
          </cell>
          <cell r="E16">
            <v>2002.4217365640211</v>
          </cell>
          <cell r="F16">
            <v>2092.0512282566033</v>
          </cell>
          <cell r="G16">
            <v>2153.5443462864437</v>
          </cell>
        </row>
        <row r="17">
          <cell r="C17">
            <v>4541.9636613557159</v>
          </cell>
          <cell r="D17">
            <v>4795.6235939394483</v>
          </cell>
          <cell r="E17">
            <v>5022.6090160241965</v>
          </cell>
          <cell r="F17">
            <v>5158.4972845129141</v>
          </cell>
          <cell r="G17">
            <v>5347.9022606306326</v>
          </cell>
        </row>
        <row r="19">
          <cell r="C19">
            <v>299800</v>
          </cell>
          <cell r="D19">
            <v>304000</v>
          </cell>
          <cell r="E19">
            <v>310800</v>
          </cell>
          <cell r="F19">
            <v>316600</v>
          </cell>
          <cell r="G19">
            <v>321300</v>
          </cell>
        </row>
        <row r="20">
          <cell r="C20">
            <v>150600</v>
          </cell>
          <cell r="D20">
            <v>152800</v>
          </cell>
          <cell r="E20">
            <v>155100</v>
          </cell>
          <cell r="F20">
            <v>157900</v>
          </cell>
          <cell r="G20">
            <v>160700</v>
          </cell>
        </row>
        <row r="21">
          <cell r="C21">
            <v>50300</v>
          </cell>
          <cell r="D21">
            <v>51200</v>
          </cell>
          <cell r="E21">
            <v>52800</v>
          </cell>
          <cell r="F21">
            <v>54600</v>
          </cell>
          <cell r="G21">
            <v>55100</v>
          </cell>
        </row>
        <row r="22">
          <cell r="C22">
            <v>71800</v>
          </cell>
          <cell r="D22">
            <v>72500</v>
          </cell>
          <cell r="E22">
            <v>73100</v>
          </cell>
          <cell r="F22">
            <v>73700</v>
          </cell>
          <cell r="G22">
            <v>74600</v>
          </cell>
        </row>
        <row r="23">
          <cell r="C23">
            <v>149200</v>
          </cell>
          <cell r="D23">
            <v>151200</v>
          </cell>
          <cell r="E23">
            <v>155700</v>
          </cell>
          <cell r="F23">
            <v>158700</v>
          </cell>
          <cell r="G23">
            <v>160600</v>
          </cell>
        </row>
        <row r="24">
          <cell r="C24">
            <v>6841.4129424448138</v>
          </cell>
          <cell r="D24">
            <v>7108.9806922256275</v>
          </cell>
          <cell r="E24">
            <v>7360.4347443142869</v>
          </cell>
          <cell r="F24">
            <v>7592.9149148495944</v>
          </cell>
          <cell r="G24">
            <v>7541.5235328006183</v>
          </cell>
        </row>
        <row r="25">
          <cell r="C25">
            <v>5250.9169810268168</v>
          </cell>
          <cell r="D25">
            <v>5465.9936827983729</v>
          </cell>
          <cell r="E25">
            <v>5638.7711220967431</v>
          </cell>
          <cell r="F25">
            <v>5749.0539091549626</v>
          </cell>
          <cell r="G25">
            <v>5835.1755489826592</v>
          </cell>
        </row>
        <row r="26">
          <cell r="C26">
            <v>3288.5454772854073</v>
          </cell>
          <cell r="D26">
            <v>3434.0794337499997</v>
          </cell>
          <cell r="E26">
            <v>3577.6510625013298</v>
          </cell>
          <cell r="F26">
            <v>3651.5293065108181</v>
          </cell>
          <cell r="G26">
            <v>3709.6458412881329</v>
          </cell>
        </row>
        <row r="27">
          <cell r="C27">
            <v>1755.9218434114096</v>
          </cell>
          <cell r="D27">
            <v>1819.5853693283734</v>
          </cell>
          <cell r="E27">
            <v>1914.3270616354132</v>
          </cell>
          <cell r="F27">
            <v>1984.3986076595954</v>
          </cell>
          <cell r="G27">
            <v>2032.9022905045256</v>
          </cell>
        </row>
        <row r="28">
          <cell r="C28">
            <v>407.5512687207148</v>
          </cell>
          <cell r="D28">
            <v>423.03218121817167</v>
          </cell>
          <cell r="E28">
            <v>433.61410201418585</v>
          </cell>
          <cell r="F28">
            <v>437.59273131312199</v>
          </cell>
          <cell r="G28">
            <v>459.42708706678388</v>
          </cell>
        </row>
        <row r="29">
          <cell r="C29">
            <v>332.48181781413109</v>
          </cell>
          <cell r="D29">
            <v>337.84481629000004</v>
          </cell>
          <cell r="E29">
            <v>361.27054805814942</v>
          </cell>
          <cell r="F29">
            <v>362.11075602999995</v>
          </cell>
          <cell r="G29">
            <v>354.30873279241814</v>
          </cell>
        </row>
        <row r="31">
          <cell r="C31">
            <v>1552500</v>
          </cell>
          <cell r="D31">
            <v>1632300</v>
          </cell>
          <cell r="E31">
            <v>1718200</v>
          </cell>
          <cell r="F31">
            <v>1830500</v>
          </cell>
          <cell r="G31">
            <v>1944000</v>
          </cell>
        </row>
        <row r="32">
          <cell r="C32">
            <v>139800</v>
          </cell>
          <cell r="D32">
            <v>70100</v>
          </cell>
          <cell r="E32">
            <v>0</v>
          </cell>
          <cell r="F32">
            <v>0</v>
          </cell>
          <cell r="G32">
            <v>0</v>
          </cell>
        </row>
        <row r="33">
          <cell r="C33">
            <v>1343800</v>
          </cell>
          <cell r="D33">
            <v>1481500</v>
          </cell>
          <cell r="E33">
            <v>1637000</v>
          </cell>
          <cell r="F33">
            <v>1748500</v>
          </cell>
          <cell r="G33">
            <v>1852900</v>
          </cell>
        </row>
        <row r="34">
          <cell r="C34">
            <v>56000</v>
          </cell>
          <cell r="D34">
            <v>68100</v>
          </cell>
          <cell r="E34">
            <v>69500</v>
          </cell>
          <cell r="F34">
            <v>71200</v>
          </cell>
          <cell r="G34">
            <v>81000</v>
          </cell>
        </row>
        <row r="35">
          <cell r="C35">
            <v>12900</v>
          </cell>
          <cell r="D35">
            <v>12600</v>
          </cell>
          <cell r="E35">
            <v>11700</v>
          </cell>
          <cell r="F35">
            <v>10800</v>
          </cell>
          <cell r="G35">
            <v>10100</v>
          </cell>
        </row>
        <row r="36">
          <cell r="C36">
            <v>8549.0053797152559</v>
          </cell>
          <cell r="D36">
            <v>8931.9366356223345</v>
          </cell>
          <cell r="E36">
            <v>9320.8773388855752</v>
          </cell>
          <cell r="F36">
            <v>10029.35650396</v>
          </cell>
          <cell r="G36">
            <v>10868.561138272205</v>
          </cell>
        </row>
        <row r="37">
          <cell r="C37">
            <v>7394.0371522900004</v>
          </cell>
          <cell r="D37">
            <v>7831.0930465100018</v>
          </cell>
          <cell r="E37">
            <v>8217.6522938899998</v>
          </cell>
          <cell r="F37">
            <v>8923.9806883300007</v>
          </cell>
          <cell r="G37">
            <v>9722.6163956700002</v>
          </cell>
        </row>
        <row r="38">
          <cell r="C38">
            <v>1154.9682274252555</v>
          </cell>
          <cell r="D38">
            <v>1100.8435891123327</v>
          </cell>
          <cell r="E38">
            <v>1103.2250449955754</v>
          </cell>
          <cell r="F38">
            <v>1105.3758156299991</v>
          </cell>
          <cell r="G38">
            <v>1145.9447426022052</v>
          </cell>
        </row>
        <row r="39">
          <cell r="C39">
            <v>702.46614416000011</v>
          </cell>
          <cell r="D39">
            <v>733.21029827999996</v>
          </cell>
          <cell r="E39">
            <v>771.0761722200001</v>
          </cell>
          <cell r="F39">
            <v>834.49695954999981</v>
          </cell>
          <cell r="G39">
            <v>845.38931980999985</v>
          </cell>
        </row>
        <row r="40">
          <cell r="C40">
            <v>112.96670842000002</v>
          </cell>
          <cell r="D40">
            <v>260.03172536</v>
          </cell>
          <cell r="E40">
            <v>233.30758678000001</v>
          </cell>
          <cell r="F40">
            <v>232.72010388999999</v>
          </cell>
          <cell r="G40">
            <v>233.51353342000002</v>
          </cell>
        </row>
      </sheetData>
      <sheetData sheetId="3">
        <row r="5">
          <cell r="B5">
            <v>430</v>
          </cell>
        </row>
      </sheetData>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row r="1">
          <cell r="B1">
            <v>370.04326755445049</v>
          </cell>
        </row>
        <row r="2">
          <cell r="B2">
            <v>568.12306669578049</v>
          </cell>
        </row>
        <row r="3">
          <cell r="B3">
            <v>592.97650626253312</v>
          </cell>
        </row>
        <row r="4">
          <cell r="B4">
            <v>455.44654637461673</v>
          </cell>
        </row>
        <row r="5">
          <cell r="B5">
            <v>464.58262347527682</v>
          </cell>
        </row>
        <row r="6">
          <cell r="B6">
            <v>503.97668813257661</v>
          </cell>
        </row>
        <row r="7">
          <cell r="B7">
            <v>472.36328253209319</v>
          </cell>
        </row>
        <row r="8">
          <cell r="B8">
            <v>675.18792128715143</v>
          </cell>
        </row>
        <row r="9">
          <cell r="B9">
            <v>609.10187604613452</v>
          </cell>
        </row>
        <row r="10">
          <cell r="B10">
            <v>592.16649172893085</v>
          </cell>
        </row>
        <row r="11">
          <cell r="B11">
            <v>712.13281445590178</v>
          </cell>
        </row>
        <row r="12">
          <cell r="B12">
            <v>573.4190166979929</v>
          </cell>
        </row>
        <row r="13">
          <cell r="B13">
            <v>612.58177781863014</v>
          </cell>
        </row>
        <row r="14">
          <cell r="B14">
            <v>494.98597012894516</v>
          </cell>
        </row>
        <row r="16">
          <cell r="B16">
            <v>531.87406540567804</v>
          </cell>
        </row>
        <row r="17">
          <cell r="B17">
            <v>521.5655898147171</v>
          </cell>
        </row>
        <row r="18">
          <cell r="B18">
            <v>594.79259671465013</v>
          </cell>
        </row>
        <row r="19">
          <cell r="B19">
            <v>537.14794281062814</v>
          </cell>
        </row>
        <row r="20">
          <cell r="B20">
            <v>465.27767156233534</v>
          </cell>
        </row>
        <row r="21">
          <cell r="B21">
            <v>396.64533055349284</v>
          </cell>
        </row>
        <row r="23">
          <cell r="B23">
            <v>476.90239730631856</v>
          </cell>
        </row>
        <row r="24">
          <cell r="B24">
            <v>711.52276132694158</v>
          </cell>
        </row>
        <row r="25">
          <cell r="B25">
            <v>514.83907348094488</v>
          </cell>
        </row>
        <row r="26">
          <cell r="B26">
            <v>479.8533875922123</v>
          </cell>
        </row>
        <row r="27">
          <cell r="B27">
            <v>543.33073411048315</v>
          </cell>
        </row>
        <row r="28">
          <cell r="B28">
            <v>434.0667315873639</v>
          </cell>
        </row>
        <row r="29">
          <cell r="B29">
            <v>471.47380963853209</v>
          </cell>
        </row>
        <row r="30">
          <cell r="B30">
            <v>499.76257923312295</v>
          </cell>
        </row>
        <row r="31">
          <cell r="B31">
            <v>618.50853064834064</v>
          </cell>
        </row>
        <row r="32">
          <cell r="B32">
            <v>530.40578869866511</v>
          </cell>
        </row>
        <row r="33">
          <cell r="B33">
            <v>604.76528351392824</v>
          </cell>
        </row>
        <row r="34">
          <cell r="B34">
            <v>513.08871942788846</v>
          </cell>
        </row>
        <row r="35">
          <cell r="B35">
            <v>627.09053810746173</v>
          </cell>
        </row>
        <row r="36">
          <cell r="B36">
            <v>474.28291180199466</v>
          </cell>
        </row>
        <row r="37">
          <cell r="B37">
            <v>413.43320492227633</v>
          </cell>
        </row>
        <row r="38">
          <cell r="B38">
            <v>455.18418698559032</v>
          </cell>
        </row>
        <row r="39">
          <cell r="B39">
            <v>474.42951325788067</v>
          </cell>
        </row>
        <row r="40">
          <cell r="B40">
            <v>452.32465948209619</v>
          </cell>
        </row>
        <row r="41">
          <cell r="B41">
            <v>471.04948293470301</v>
          </cell>
        </row>
        <row r="42">
          <cell r="B42">
            <v>507.30910524991157</v>
          </cell>
        </row>
        <row r="43">
          <cell r="B43">
            <v>516.06361159214612</v>
          </cell>
        </row>
        <row r="44">
          <cell r="B44">
            <v>467.35465591307832</v>
          </cell>
        </row>
        <row r="45">
          <cell r="B45">
            <v>449.79457334735889</v>
          </cell>
        </row>
        <row r="47">
          <cell r="B47">
            <v>594.47214707396597</v>
          </cell>
        </row>
        <row r="48">
          <cell r="B48">
            <v>591.70282185112046</v>
          </cell>
        </row>
        <row r="49">
          <cell r="B49">
            <v>546.0932952719387</v>
          </cell>
        </row>
        <row r="50">
          <cell r="B50">
            <v>475.7403668588326</v>
          </cell>
        </row>
        <row r="51">
          <cell r="B51">
            <v>436.2499370823831</v>
          </cell>
        </row>
        <row r="52">
          <cell r="B52">
            <v>417.22079257409325</v>
          </cell>
        </row>
        <row r="53">
          <cell r="B53">
            <v>496.22836118895111</v>
          </cell>
        </row>
        <row r="54">
          <cell r="B54">
            <v>386.95195160134966</v>
          </cell>
        </row>
        <row r="55">
          <cell r="B55">
            <v>562.36622536450864</v>
          </cell>
        </row>
        <row r="56">
          <cell r="B56">
            <v>557.84197724522153</v>
          </cell>
        </row>
        <row r="57">
          <cell r="B57">
            <v>445.83552427871501</v>
          </cell>
        </row>
        <row r="58">
          <cell r="B58">
            <v>432.7897705204461</v>
          </cell>
        </row>
        <row r="59">
          <cell r="B59">
            <v>625.59482205102142</v>
          </cell>
        </row>
        <row r="60">
          <cell r="B60">
            <v>703.30404210454935</v>
          </cell>
        </row>
        <row r="61">
          <cell r="B61">
            <v>489.57361272665071</v>
          </cell>
        </row>
        <row r="62">
          <cell r="B62">
            <v>559.15809804705839</v>
          </cell>
        </row>
        <row r="63">
          <cell r="B63">
            <v>663.50956278844649</v>
          </cell>
        </row>
        <row r="65">
          <cell r="B65">
            <v>485.69897161987654</v>
          </cell>
        </row>
        <row r="66">
          <cell r="B66">
            <v>642.65755503979369</v>
          </cell>
        </row>
        <row r="67">
          <cell r="B67">
            <v>628.51642457034893</v>
          </cell>
        </row>
        <row r="68">
          <cell r="B68">
            <v>442.00251163527906</v>
          </cell>
        </row>
        <row r="69">
          <cell r="B69">
            <v>484.46120580412662</v>
          </cell>
        </row>
        <row r="70">
          <cell r="B70">
            <v>468.83602189811461</v>
          </cell>
        </row>
        <row r="71">
          <cell r="B71">
            <v>428.6094964724719</v>
          </cell>
        </row>
        <row r="72">
          <cell r="B72">
            <v>528.88310078358177</v>
          </cell>
        </row>
        <row r="74">
          <cell r="B74">
            <v>436.46417457460922</v>
          </cell>
        </row>
        <row r="75">
          <cell r="B75">
            <v>362.4254827511453</v>
          </cell>
        </row>
        <row r="76">
          <cell r="B76">
            <v>583.54221296934963</v>
          </cell>
        </row>
        <row r="77">
          <cell r="B77">
            <v>580.30528146670008</v>
          </cell>
        </row>
        <row r="78">
          <cell r="B78">
            <v>417.92498392788565</v>
          </cell>
        </row>
        <row r="79">
          <cell r="B79">
            <v>401.27032969805595</v>
          </cell>
        </row>
        <row r="80">
          <cell r="B80">
            <v>484.95483849426921</v>
          </cell>
        </row>
        <row r="81">
          <cell r="B81">
            <v>593.22640376158654</v>
          </cell>
        </row>
        <row r="82">
          <cell r="B82">
            <v>582.90902561591315</v>
          </cell>
        </row>
        <row r="83">
          <cell r="B83">
            <v>579.46677970211431</v>
          </cell>
        </row>
        <row r="84">
          <cell r="B84">
            <v>522.14195731346967</v>
          </cell>
        </row>
        <row r="85">
          <cell r="B85">
            <v>570.71866381299492</v>
          </cell>
        </row>
        <row r="86">
          <cell r="B86">
            <v>382.86894080065701</v>
          </cell>
        </row>
        <row r="87">
          <cell r="B87">
            <v>465.86363998898298</v>
          </cell>
        </row>
        <row r="88">
          <cell r="B88">
            <v>557.11928109440169</v>
          </cell>
        </row>
        <row r="89">
          <cell r="B89">
            <v>468.74632099840528</v>
          </cell>
        </row>
        <row r="90">
          <cell r="B90">
            <v>567.86513034392476</v>
          </cell>
        </row>
        <row r="91">
          <cell r="B91">
            <v>514.32461811894882</v>
          </cell>
        </row>
        <row r="92">
          <cell r="B92">
            <v>422.34874626632973</v>
          </cell>
        </row>
        <row r="93">
          <cell r="B93">
            <v>462.18506151101764</v>
          </cell>
        </row>
        <row r="94">
          <cell r="B94">
            <v>718.82036597120236</v>
          </cell>
        </row>
        <row r="95">
          <cell r="B95">
            <v>522.30368043736405</v>
          </cell>
        </row>
        <row r="96">
          <cell r="B96">
            <v>445.89655744170938</v>
          </cell>
        </row>
        <row r="97">
          <cell r="B97">
            <v>1065.3171695108358</v>
          </cell>
        </row>
        <row r="99">
          <cell r="B99">
            <v>748.26223754578098</v>
          </cell>
        </row>
        <row r="100">
          <cell r="B100">
            <v>1102.5200843556286</v>
          </cell>
        </row>
      </sheetData>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Feuil1"/>
  <dimension ref="B1:J82"/>
  <sheetViews>
    <sheetView showGridLines="0" tabSelected="1" zoomScaleNormal="100" workbookViewId="0"/>
  </sheetViews>
  <sheetFormatPr baseColWidth="10" defaultRowHeight="11.25"/>
  <cols>
    <col min="1" max="1" width="3.7109375" style="15" customWidth="1"/>
    <col min="2" max="2" width="22.85546875" style="15" customWidth="1"/>
    <col min="3" max="6" width="11.42578125" style="15"/>
    <col min="7" max="7" width="12.7109375" style="15" bestFit="1" customWidth="1"/>
    <col min="8" max="9" width="15.7109375" style="15" customWidth="1"/>
    <col min="10" max="16384" width="11.42578125" style="15"/>
  </cols>
  <sheetData>
    <row r="1" spans="2:10" ht="15" customHeight="1">
      <c r="B1" s="27" t="s">
        <v>23</v>
      </c>
      <c r="C1" s="2"/>
      <c r="D1" s="2"/>
      <c r="E1" s="2"/>
      <c r="F1" s="2"/>
    </row>
    <row r="2" spans="2:10" ht="15" customHeight="1">
      <c r="B2" s="27"/>
      <c r="C2" s="2"/>
      <c r="D2" s="2"/>
      <c r="E2" s="2"/>
      <c r="F2" s="2"/>
    </row>
    <row r="3" spans="2:10" ht="15" customHeight="1">
      <c r="E3" s="128" t="s">
        <v>57</v>
      </c>
      <c r="F3" s="128"/>
      <c r="G3" s="128"/>
      <c r="H3" s="128"/>
      <c r="I3" s="128"/>
    </row>
    <row r="4" spans="2:10" ht="15" customHeight="1">
      <c r="E4" s="25"/>
      <c r="F4" s="25"/>
      <c r="G4" s="25"/>
      <c r="H4" s="25"/>
      <c r="I4" s="25"/>
    </row>
    <row r="5" spans="2:10" ht="30" customHeight="1">
      <c r="B5" s="115"/>
      <c r="C5" s="42" t="s">
        <v>3</v>
      </c>
      <c r="D5" s="42">
        <v>2011</v>
      </c>
      <c r="E5" s="42" t="s">
        <v>5</v>
      </c>
      <c r="F5" s="42">
        <v>2013</v>
      </c>
      <c r="G5" s="42" t="s">
        <v>19</v>
      </c>
      <c r="H5" s="42" t="s">
        <v>46</v>
      </c>
      <c r="I5" s="42" t="s">
        <v>47</v>
      </c>
    </row>
    <row r="6" spans="2:10" ht="15" customHeight="1">
      <c r="B6" s="43" t="s">
        <v>95</v>
      </c>
      <c r="C6" s="44"/>
      <c r="D6" s="44"/>
      <c r="E6" s="44"/>
      <c r="F6" s="44"/>
      <c r="G6" s="44"/>
      <c r="H6" s="44"/>
      <c r="I6" s="45"/>
    </row>
    <row r="7" spans="2:10" ht="15" customHeight="1">
      <c r="B7" s="116" t="s">
        <v>41</v>
      </c>
      <c r="C7" s="117">
        <f>[1]Tab01!B5</f>
        <v>7803.8240928353644</v>
      </c>
      <c r="D7" s="117">
        <f>[1]Tab01!C5</f>
        <v>7916.8176237009638</v>
      </c>
      <c r="E7" s="117">
        <f>[1]Tab01!D5</f>
        <v>8047.3346095155948</v>
      </c>
      <c r="F7" s="117">
        <f>[1]Tab01!E5</f>
        <v>8062.0621852466356</v>
      </c>
      <c r="G7" s="117">
        <f>[1]Tab01!F5</f>
        <v>8128.651855059059</v>
      </c>
      <c r="H7" s="118">
        <v>3.2124195078215845E-3</v>
      </c>
      <c r="I7" s="118">
        <v>-1.3125250940835498E-2</v>
      </c>
      <c r="J7" s="119"/>
    </row>
    <row r="8" spans="2:10" ht="15" customHeight="1">
      <c r="B8" s="120" t="s">
        <v>42</v>
      </c>
      <c r="C8" s="117">
        <f>[1]Tab01!B6</f>
        <v>6577.097942682969</v>
      </c>
      <c r="D8" s="117">
        <f>[1]Tab01!C6</f>
        <v>6709.4688446181826</v>
      </c>
      <c r="E8" s="117">
        <f>[1]Tab01!D6</f>
        <v>6808.0650899389611</v>
      </c>
      <c r="F8" s="117">
        <f>[1]Tab01!E6</f>
        <v>6837.2785874940309</v>
      </c>
      <c r="G8" s="117">
        <f>[1]Tab01!F6</f>
        <v>6868.7286390445024</v>
      </c>
      <c r="H8" s="118">
        <v>-4.2910132784979016E-4</v>
      </c>
      <c r="I8" s="118">
        <v>-1.0551863662564442E-2</v>
      </c>
    </row>
    <row r="9" spans="2:10" ht="15" customHeight="1">
      <c r="B9" s="43" t="s">
        <v>65</v>
      </c>
      <c r="C9" s="44"/>
      <c r="D9" s="44"/>
      <c r="E9" s="44"/>
      <c r="F9" s="44"/>
      <c r="G9" s="44"/>
      <c r="H9" s="44"/>
      <c r="I9" s="45"/>
    </row>
    <row r="10" spans="2:10" ht="15" customHeight="1">
      <c r="B10" s="116" t="s">
        <v>41</v>
      </c>
      <c r="C10" s="117">
        <f>[1]Tab01!B8</f>
        <v>6416.7986166300707</v>
      </c>
      <c r="D10" s="117">
        <f>[1]Tab01!C8</f>
        <v>6844.5497653022358</v>
      </c>
      <c r="E10" s="117">
        <f>[1]Tab01!D8</f>
        <v>7217.1361207389464</v>
      </c>
      <c r="F10" s="117">
        <f>[1]Tab01!E8</f>
        <v>7463.6347118086005</v>
      </c>
      <c r="G10" s="117">
        <f>[1]Tab01!F8</f>
        <v>7717.4976544422952</v>
      </c>
      <c r="H10" s="118">
        <v>2.883718053003248E-2</v>
      </c>
      <c r="I10" s="118">
        <v>0.13948622987520443</v>
      </c>
    </row>
    <row r="11" spans="2:10" ht="15" customHeight="1">
      <c r="B11" s="120" t="s">
        <v>42</v>
      </c>
      <c r="C11" s="117">
        <f>[1]Tab01!B9</f>
        <v>5916.1745529626533</v>
      </c>
      <c r="D11" s="117">
        <f>[1]Tab01!C9</f>
        <v>6306.2964926471932</v>
      </c>
      <c r="E11" s="117">
        <f>[1]Tab01!D9</f>
        <v>6624.0542546851848</v>
      </c>
      <c r="F11" s="117">
        <f>[1]Tab01!E9</f>
        <v>6857.9657599319316</v>
      </c>
      <c r="G11" s="117">
        <f>[1]Tab01!F9</f>
        <v>7076.6053150966554</v>
      </c>
      <c r="H11" s="118">
        <v>2.6715650364895982E-2</v>
      </c>
      <c r="I11" s="118">
        <v>0.13327414330695242</v>
      </c>
    </row>
    <row r="12" spans="2:10" ht="15" customHeight="1">
      <c r="B12" s="121" t="s">
        <v>0</v>
      </c>
      <c r="C12" s="122"/>
      <c r="D12" s="122"/>
      <c r="E12" s="122"/>
      <c r="F12" s="122"/>
      <c r="G12" s="122"/>
      <c r="H12" s="122"/>
      <c r="I12" s="123"/>
    </row>
    <row r="13" spans="2:10" ht="15" customHeight="1">
      <c r="B13" s="116" t="s">
        <v>41</v>
      </c>
      <c r="C13" s="117">
        <f>[1]Tab01!B11</f>
        <v>6841.4129424448138</v>
      </c>
      <c r="D13" s="117">
        <f>[1]Tab01!C11</f>
        <v>7108.9806922256275</v>
      </c>
      <c r="E13" s="117">
        <f>[1]Tab01!D11</f>
        <v>7360.4347443142869</v>
      </c>
      <c r="F13" s="117">
        <f>[1]Tab01!E11</f>
        <v>7592.9149148495944</v>
      </c>
      <c r="G13" s="117">
        <f>[1]Tab01!F11</f>
        <v>7541.5235328006183</v>
      </c>
      <c r="H13" s="118">
        <v>-1.1740318595876542E-2</v>
      </c>
      <c r="I13" s="118">
        <v>4.4393765238572636E-2</v>
      </c>
    </row>
    <row r="14" spans="2:10" s="103" customFormat="1" ht="15" customHeight="1">
      <c r="B14" s="120" t="s">
        <v>42</v>
      </c>
      <c r="C14" s="117">
        <f>[1]Tab01!B12</f>
        <v>6711.7721893022972</v>
      </c>
      <c r="D14" s="117">
        <f>[1]Tab01!C12</f>
        <v>6917.7980725322541</v>
      </c>
      <c r="E14" s="117">
        <f>[1]Tab01!D12</f>
        <v>7177.1266851342943</v>
      </c>
      <c r="F14" s="117">
        <f>[1]Tab01!E12</f>
        <v>7402.8181569108474</v>
      </c>
      <c r="G14" s="117">
        <f>[1]Tab01!F12</f>
        <v>7342.4094404481384</v>
      </c>
      <c r="H14" s="118">
        <v>-1.3125249602414346E-2</v>
      </c>
      <c r="I14" s="118">
        <v>3.6459594926589567E-2</v>
      </c>
    </row>
    <row r="15" spans="2:10" s="103" customFormat="1" ht="15" customHeight="1">
      <c r="B15" s="124" t="s">
        <v>43</v>
      </c>
      <c r="C15" s="125"/>
      <c r="D15" s="125"/>
      <c r="E15" s="125"/>
      <c r="F15" s="125"/>
      <c r="G15" s="125"/>
      <c r="H15" s="125"/>
      <c r="I15" s="126"/>
    </row>
    <row r="16" spans="2:10" s="103" customFormat="1" ht="15" customHeight="1">
      <c r="B16" s="116" t="s">
        <v>41</v>
      </c>
      <c r="C16" s="117">
        <f>[1]Tab01!B14</f>
        <v>8549.0053797152559</v>
      </c>
      <c r="D16" s="117">
        <f>[1]Tab01!C14</f>
        <v>8931.9366356223345</v>
      </c>
      <c r="E16" s="117">
        <f>[1]Tab01!D14</f>
        <v>9320.8773388855752</v>
      </c>
      <c r="F16" s="117">
        <f>[1]Tab01!E14</f>
        <v>10029.35650396</v>
      </c>
      <c r="G16" s="117">
        <f>[1]Tab01!F14</f>
        <v>10868.561138272205</v>
      </c>
      <c r="H16" s="118">
        <v>7.8250092178846042E-2</v>
      </c>
      <c r="I16" s="118">
        <v>0.20450178300104382</v>
      </c>
    </row>
    <row r="17" spans="2:9" s="103" customFormat="1" ht="15" customHeight="1">
      <c r="B17" s="120" t="s">
        <v>42</v>
      </c>
      <c r="C17" s="117">
        <f>[1]Tab01!B15</f>
        <v>8202.149735507006</v>
      </c>
      <c r="D17" s="117">
        <f>[1]Tab01!C15</f>
        <v>8565.4070486364344</v>
      </c>
      <c r="E17" s="117">
        <f>[1]Tab01!D15</f>
        <v>9117.346203893223</v>
      </c>
      <c r="F17" s="117">
        <f>[1]Tab01!E15</f>
        <v>9865.2317675499999</v>
      </c>
      <c r="G17" s="117">
        <f>[1]Tab01!F15</f>
        <v>10666.005229649094</v>
      </c>
      <c r="H17" s="118">
        <v>7.5759078358530463E-2</v>
      </c>
      <c r="I17" s="118">
        <v>0.23204078220406199</v>
      </c>
    </row>
    <row r="18" spans="2:9" s="103" customFormat="1" ht="15" customHeight="1">
      <c r="B18" s="121" t="s">
        <v>40</v>
      </c>
      <c r="C18" s="122"/>
      <c r="D18" s="122"/>
      <c r="E18" s="122"/>
      <c r="F18" s="122"/>
      <c r="G18" s="122"/>
      <c r="H18" s="122"/>
      <c r="I18" s="123"/>
    </row>
    <row r="19" spans="2:9" s="103" customFormat="1" ht="15" customHeight="1">
      <c r="B19" s="116" t="s">
        <v>41</v>
      </c>
      <c r="C19" s="117">
        <f>[1]Tab01!B17</f>
        <v>29611.041031625507</v>
      </c>
      <c r="D19" s="117">
        <f>[1]Tab01!C17</f>
        <v>30802.284716851165</v>
      </c>
      <c r="E19" s="117">
        <f>[1]Tab01!D17</f>
        <v>31945.782813454403</v>
      </c>
      <c r="F19" s="117">
        <f>[1]Tab01!E17</f>
        <v>33147.968315864833</v>
      </c>
      <c r="G19" s="117">
        <f>[1]Tab01!F17</f>
        <v>34256.234180574174</v>
      </c>
      <c r="H19" s="118">
        <v>2.8260668324010085E-2</v>
      </c>
      <c r="I19" s="118">
        <v>9.6066559005868912E-2</v>
      </c>
    </row>
    <row r="20" spans="2:9" s="103" customFormat="1" ht="15" customHeight="1">
      <c r="B20" s="120" t="s">
        <v>42</v>
      </c>
      <c r="C20" s="117">
        <f>[1]Tab01!B18</f>
        <v>27407.194420454925</v>
      </c>
      <c r="D20" s="117">
        <f>[1]Tab01!C18</f>
        <v>28498.970458434065</v>
      </c>
      <c r="E20" s="117">
        <f>[1]Tab01!D18</f>
        <v>29726.592233651663</v>
      </c>
      <c r="F20" s="117">
        <f>[1]Tab01!E18</f>
        <v>30963.294271886814</v>
      </c>
      <c r="G20" s="117">
        <f>[1]Tab01!F18</f>
        <v>31953.748624238393</v>
      </c>
      <c r="H20" s="118">
        <v>2.6822022013406777E-2</v>
      </c>
      <c r="I20" s="118">
        <v>0.10460808742676742</v>
      </c>
    </row>
    <row r="21" spans="2:9" s="103" customFormat="1" ht="15" customHeight="1">
      <c r="B21" s="121" t="s">
        <v>82</v>
      </c>
      <c r="C21" s="122"/>
      <c r="D21" s="122"/>
      <c r="E21" s="122"/>
      <c r="F21" s="122"/>
      <c r="G21" s="122"/>
      <c r="H21" s="122"/>
      <c r="I21" s="123"/>
    </row>
    <row r="22" spans="2:9" ht="15" customHeight="1">
      <c r="B22" s="116" t="s">
        <v>41</v>
      </c>
      <c r="C22" s="117">
        <f>[1]Tab01!B20</f>
        <v>32794.363751738645</v>
      </c>
      <c r="D22" s="117">
        <f>[1]Tab01!C20</f>
        <v>34040.366341612826</v>
      </c>
      <c r="E22" s="117">
        <f>[1]Tab01!D20</f>
        <v>35168.57933424849</v>
      </c>
      <c r="F22" s="117">
        <f>[1]Tab01!E20</f>
        <v>36236.975691366541</v>
      </c>
      <c r="G22" s="117">
        <f>[1]Tab01!F20</f>
        <v>37523.548833207074</v>
      </c>
      <c r="H22" s="118">
        <v>3.03208326360489E-2</v>
      </c>
      <c r="I22" s="118">
        <v>8.4065893223157939E-2</v>
      </c>
    </row>
    <row r="23" spans="2:9" ht="15" customHeight="1">
      <c r="B23" s="127" t="s">
        <v>42</v>
      </c>
      <c r="C23" s="117">
        <f>[1]Tab01!B21</f>
        <v>30446.634623761674</v>
      </c>
      <c r="D23" s="117">
        <f>[1]Tab01!C21</f>
        <v>31576.780227424515</v>
      </c>
      <c r="E23" s="117">
        <f>[1]Tab01!D21</f>
        <v>32603.857352826592</v>
      </c>
      <c r="F23" s="117">
        <f>[1]Tab01!E21</f>
        <v>33912.759403198521</v>
      </c>
      <c r="G23" s="117">
        <f>[1]Tab01!F21</f>
        <v>35080.597792525354</v>
      </c>
      <c r="H23" s="118">
        <v>2.9258297652150711E-2</v>
      </c>
      <c r="I23" s="118">
        <v>9.1638074551342541E-2</v>
      </c>
    </row>
    <row r="24" spans="2:9" ht="15" customHeight="1">
      <c r="B24" s="1"/>
      <c r="C24" s="2"/>
      <c r="D24" s="2"/>
      <c r="E24" s="2"/>
      <c r="F24" s="2"/>
      <c r="G24" s="2"/>
      <c r="H24" s="26"/>
      <c r="I24" s="26"/>
    </row>
    <row r="25" spans="2:9" ht="15" customHeight="1">
      <c r="B25" s="129" t="s">
        <v>44</v>
      </c>
    </row>
    <row r="26" spans="2:9" ht="15" customHeight="1">
      <c r="B26" s="129" t="s">
        <v>45</v>
      </c>
    </row>
    <row r="27" spans="2:9" ht="15" customHeight="1">
      <c r="B27" s="129" t="s">
        <v>96</v>
      </c>
    </row>
    <row r="28" spans="2:9" ht="15" customHeight="1">
      <c r="B28" s="129" t="s">
        <v>97</v>
      </c>
    </row>
    <row r="29" spans="2:9" ht="15" customHeight="1">
      <c r="B29" s="129" t="s">
        <v>98</v>
      </c>
    </row>
    <row r="30" spans="2:9" ht="15" customHeight="1">
      <c r="B30" s="129" t="s">
        <v>99</v>
      </c>
    </row>
    <row r="31" spans="2:9" ht="15" customHeight="1">
      <c r="B31" s="129" t="s">
        <v>22</v>
      </c>
    </row>
    <row r="32" spans="2:9" ht="15" customHeight="1">
      <c r="B32" s="129" t="s">
        <v>100</v>
      </c>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sheetData>
  <mergeCells count="7">
    <mergeCell ref="B21:I21"/>
    <mergeCell ref="B6:I6"/>
    <mergeCell ref="B9:I9"/>
    <mergeCell ref="B12:I12"/>
    <mergeCell ref="B15:I15"/>
    <mergeCell ref="B18:I18"/>
    <mergeCell ref="E3:I3"/>
  </mergeCells>
  <pageMargins left="0.7" right="0.7" top="0.75" bottom="0.75" header="0.3" footer="0.3"/>
  <pageSetup paperSize="9" orientation="portrait" r:id="rId1"/>
  <ignoredErrors>
    <ignoredError sqref="C5 E5" numberStoredAsText="1"/>
  </ignoredErrors>
</worksheet>
</file>

<file path=xl/worksheets/sheet2.xml><?xml version="1.0" encoding="utf-8"?>
<worksheet xmlns="http://schemas.openxmlformats.org/spreadsheetml/2006/main" xmlns:r="http://schemas.openxmlformats.org/officeDocument/2006/relationships">
  <dimension ref="B1:J98"/>
  <sheetViews>
    <sheetView showGridLines="0" zoomScaleNormal="100" workbookViewId="0"/>
  </sheetViews>
  <sheetFormatPr baseColWidth="10" defaultRowHeight="11.25"/>
  <cols>
    <col min="1" max="1" width="3.7109375" style="15" customWidth="1"/>
    <col min="2" max="2" width="17.85546875" style="15" customWidth="1"/>
    <col min="3" max="3" width="12.7109375" style="15" customWidth="1"/>
    <col min="4" max="6" width="11.42578125" style="15"/>
    <col min="7" max="7" width="13.7109375" style="15" customWidth="1"/>
    <col min="8" max="10" width="11.42578125" style="15"/>
    <col min="11" max="11" width="7.42578125" style="15" customWidth="1"/>
    <col min="12" max="16384" width="11.42578125" style="15"/>
  </cols>
  <sheetData>
    <row r="1" spans="2:10" ht="15" customHeight="1">
      <c r="B1" s="27" t="s">
        <v>101</v>
      </c>
    </row>
    <row r="2" spans="2:10" ht="15" customHeight="1">
      <c r="B2" s="27"/>
    </row>
    <row r="3" spans="2:10" ht="15" customHeight="1">
      <c r="J3" s="105" t="s">
        <v>80</v>
      </c>
    </row>
    <row r="4" spans="2:10" ht="15" customHeight="1">
      <c r="J4" s="105"/>
    </row>
    <row r="5" spans="2:10" ht="15" customHeight="1">
      <c r="B5" s="24"/>
      <c r="C5" s="106" t="s">
        <v>24</v>
      </c>
      <c r="D5" s="107"/>
      <c r="E5" s="106" t="s">
        <v>25</v>
      </c>
      <c r="F5" s="107"/>
      <c r="G5" s="106" t="s">
        <v>0</v>
      </c>
      <c r="H5" s="107"/>
      <c r="I5" s="106" t="s">
        <v>48</v>
      </c>
      <c r="J5" s="107"/>
    </row>
    <row r="6" spans="2:10" ht="60" customHeight="1">
      <c r="B6" s="24"/>
      <c r="C6" s="130" t="s">
        <v>49</v>
      </c>
      <c r="D6" s="130" t="s">
        <v>38</v>
      </c>
      <c r="E6" s="130" t="s">
        <v>51</v>
      </c>
      <c r="F6" s="130" t="s">
        <v>38</v>
      </c>
      <c r="G6" s="130" t="s">
        <v>50</v>
      </c>
      <c r="H6" s="130" t="s">
        <v>38</v>
      </c>
      <c r="I6" s="130" t="s">
        <v>52</v>
      </c>
      <c r="J6" s="130" t="s">
        <v>37</v>
      </c>
    </row>
    <row r="7" spans="2:10" ht="15" customHeight="1">
      <c r="B7" s="108" t="s">
        <v>53</v>
      </c>
      <c r="C7" s="109">
        <v>71.376112605143675</v>
      </c>
      <c r="D7" s="110">
        <v>4250</v>
      </c>
      <c r="E7" s="109">
        <v>6.1204355403611705</v>
      </c>
      <c r="F7" s="110">
        <v>10990</v>
      </c>
      <c r="G7" s="109">
        <v>14.187472607715984</v>
      </c>
      <c r="H7" s="110">
        <v>15760</v>
      </c>
      <c r="I7" s="109">
        <v>23.8701637249006</v>
      </c>
      <c r="J7" s="110">
        <v>5430</v>
      </c>
    </row>
    <row r="8" spans="2:10" ht="15" customHeight="1">
      <c r="B8" s="108" t="s">
        <v>54</v>
      </c>
      <c r="C8" s="109">
        <v>78.995727452383633</v>
      </c>
      <c r="D8" s="110">
        <v>4490</v>
      </c>
      <c r="E8" s="109">
        <v>6.754640690708646</v>
      </c>
      <c r="F8" s="110">
        <v>12420</v>
      </c>
      <c r="G8" s="109">
        <v>16.394428309284454</v>
      </c>
      <c r="H8" s="110">
        <v>17860</v>
      </c>
      <c r="I8" s="109">
        <v>30.578200627342262</v>
      </c>
      <c r="J8" s="110">
        <v>5550</v>
      </c>
    </row>
    <row r="9" spans="2:10" ht="15" customHeight="1">
      <c r="B9" s="108" t="s">
        <v>27</v>
      </c>
      <c r="C9" s="109">
        <v>89.146397376274052</v>
      </c>
      <c r="D9" s="110">
        <v>4730</v>
      </c>
      <c r="E9" s="109">
        <v>7.7688894904035033</v>
      </c>
      <c r="F9" s="110">
        <v>13980</v>
      </c>
      <c r="G9" s="109">
        <v>19.624084269505616</v>
      </c>
      <c r="H9" s="110">
        <v>21200</v>
      </c>
      <c r="I9" s="109">
        <v>37.006197110012479</v>
      </c>
      <c r="J9" s="110">
        <v>5760</v>
      </c>
    </row>
    <row r="10" spans="2:10" ht="15" customHeight="1">
      <c r="B10" s="108" t="s">
        <v>55</v>
      </c>
      <c r="C10" s="109">
        <v>102.94898091849007</v>
      </c>
      <c r="D10" s="110">
        <v>5100</v>
      </c>
      <c r="E10" s="109">
        <v>8.7787961159646599</v>
      </c>
      <c r="F10" s="110">
        <v>16000</v>
      </c>
      <c r="G10" s="109">
        <v>23.887912347353641</v>
      </c>
      <c r="H10" s="110">
        <v>24640</v>
      </c>
      <c r="I10" s="109">
        <v>45.483914357459781</v>
      </c>
      <c r="J10" s="110">
        <v>5900</v>
      </c>
    </row>
    <row r="11" spans="2:10" ht="15" customHeight="1">
      <c r="B11" s="108" t="s">
        <v>56</v>
      </c>
      <c r="C11" s="109">
        <v>117.62624020698624</v>
      </c>
      <c r="D11" s="110">
        <v>5590</v>
      </c>
      <c r="E11" s="109">
        <v>10.076611593649178</v>
      </c>
      <c r="F11" s="110">
        <v>17030</v>
      </c>
      <c r="G11" s="109">
        <v>27.820255887706786</v>
      </c>
      <c r="H11" s="110">
        <v>27640</v>
      </c>
      <c r="I11" s="109">
        <v>61.574911718701557</v>
      </c>
      <c r="J11" s="110">
        <v>6060</v>
      </c>
    </row>
    <row r="12" spans="2:10" s="27" customFormat="1" ht="15" customHeight="1">
      <c r="B12" s="111" t="s">
        <v>28</v>
      </c>
      <c r="C12" s="112">
        <v>1.647977676477012</v>
      </c>
      <c r="D12" s="112">
        <v>1.3152941176470587</v>
      </c>
      <c r="E12" s="112">
        <v>1.6463879943182198</v>
      </c>
      <c r="F12" s="112">
        <v>1.5495905368516834</v>
      </c>
      <c r="G12" s="112">
        <v>1.9609028793878687</v>
      </c>
      <c r="H12" s="112">
        <v>1.7538071065989849</v>
      </c>
      <c r="I12" s="112">
        <v>2.5795764297363641</v>
      </c>
      <c r="J12" s="112">
        <v>1.1160220994475138</v>
      </c>
    </row>
    <row r="13" spans="2:10" s="27" customFormat="1" ht="15" customHeight="1">
      <c r="B13" s="113"/>
      <c r="C13" s="114"/>
      <c r="D13" s="114"/>
      <c r="E13" s="114"/>
      <c r="F13" s="114"/>
      <c r="G13" s="114"/>
      <c r="H13" s="114"/>
      <c r="I13" s="114"/>
      <c r="J13" s="114"/>
    </row>
    <row r="14" spans="2:10" s="27" customFormat="1" ht="73.5" customHeight="1">
      <c r="B14" s="23" t="s">
        <v>115</v>
      </c>
      <c r="C14" s="23"/>
      <c r="D14" s="23"/>
      <c r="E14" s="23"/>
      <c r="F14" s="23"/>
      <c r="G14" s="23"/>
      <c r="H14" s="23"/>
      <c r="I14" s="23"/>
      <c r="J14" s="23"/>
    </row>
    <row r="15" spans="2:10" s="27" customFormat="1" ht="15" customHeight="1">
      <c r="B15" s="23" t="s">
        <v>39</v>
      </c>
      <c r="C15" s="23"/>
      <c r="D15" s="23"/>
      <c r="E15" s="23"/>
      <c r="F15" s="23"/>
      <c r="G15" s="23"/>
      <c r="H15" s="23"/>
      <c r="I15" s="23"/>
      <c r="J15" s="23"/>
    </row>
    <row r="16" spans="2:10" ht="15" customHeight="1">
      <c r="B16" s="24" t="s">
        <v>113</v>
      </c>
    </row>
    <row r="17" spans="2:2" ht="15" customHeight="1">
      <c r="B17" s="15" t="s">
        <v>114</v>
      </c>
    </row>
    <row r="18" spans="2:2" ht="15" customHeight="1"/>
    <row r="19" spans="2:2" ht="15" customHeight="1"/>
    <row r="20" spans="2:2" ht="15" customHeight="1"/>
    <row r="21" spans="2:2" ht="15" customHeight="1"/>
    <row r="22" spans="2:2" ht="15" customHeight="1"/>
    <row r="23" spans="2:2" ht="15" customHeight="1"/>
    <row r="24" spans="2:2" ht="15" customHeight="1"/>
    <row r="25" spans="2:2" ht="15" customHeight="1"/>
    <row r="26" spans="2:2" ht="15" customHeight="1"/>
    <row r="27" spans="2:2" ht="15" customHeight="1"/>
    <row r="28" spans="2:2" ht="15" customHeight="1"/>
    <row r="29" spans="2:2" ht="15" customHeight="1"/>
    <row r="30" spans="2:2" ht="15" customHeight="1"/>
    <row r="31" spans="2:2" ht="15" customHeight="1"/>
    <row r="32" spans="2: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B15:J15"/>
    <mergeCell ref="I5:J5"/>
    <mergeCell ref="B14:J14"/>
    <mergeCell ref="C5:D5"/>
    <mergeCell ref="E5:F5"/>
    <mergeCell ref="G5:H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Feuil2"/>
  <dimension ref="B1:N96"/>
  <sheetViews>
    <sheetView showGridLines="0" zoomScaleNormal="100" zoomScaleSheetLayoutView="100" workbookViewId="0"/>
  </sheetViews>
  <sheetFormatPr baseColWidth="10" defaultRowHeight="11.25"/>
  <cols>
    <col min="1" max="1" width="3.7109375" style="36" customWidth="1"/>
    <col min="2" max="2" width="52.28515625" style="36" customWidth="1"/>
    <col min="3" max="7" width="10.85546875" style="102" customWidth="1"/>
    <col min="8" max="8" width="16" style="103" customWidth="1"/>
    <col min="9" max="9" width="15.7109375" style="104" customWidth="1"/>
    <col min="10" max="10" width="2.85546875" style="36" customWidth="1"/>
    <col min="11" max="16384" width="11.42578125" style="36"/>
  </cols>
  <sheetData>
    <row r="1" spans="2:10" ht="15" customHeight="1">
      <c r="B1" s="33" t="s">
        <v>102</v>
      </c>
      <c r="C1" s="34"/>
      <c r="D1" s="34"/>
      <c r="E1" s="34"/>
      <c r="F1" s="34"/>
      <c r="G1" s="34"/>
      <c r="H1" s="5"/>
      <c r="I1" s="26"/>
      <c r="J1" s="35"/>
    </row>
    <row r="2" spans="2:10" ht="15" customHeight="1">
      <c r="B2" s="33"/>
      <c r="C2" s="34"/>
      <c r="D2" s="34"/>
      <c r="E2" s="34"/>
      <c r="F2" s="34"/>
      <c r="G2" s="34"/>
      <c r="H2" s="5"/>
      <c r="I2" s="26"/>
      <c r="J2" s="35"/>
    </row>
    <row r="3" spans="2:10" ht="15" customHeight="1">
      <c r="B3" s="33"/>
      <c r="C3" s="34"/>
      <c r="D3" s="34"/>
      <c r="E3" s="34"/>
      <c r="F3" s="34"/>
      <c r="G3" s="34"/>
      <c r="H3" s="5"/>
      <c r="I3" s="37" t="s">
        <v>103</v>
      </c>
      <c r="J3" s="35"/>
    </row>
    <row r="4" spans="2:10" ht="15" customHeight="1">
      <c r="B4" s="33"/>
      <c r="C4" s="34"/>
      <c r="D4" s="34"/>
      <c r="E4" s="34"/>
      <c r="F4" s="34"/>
      <c r="G4" s="34"/>
      <c r="H4" s="5"/>
      <c r="I4" s="37"/>
      <c r="J4" s="35"/>
    </row>
    <row r="5" spans="2:10" ht="30" customHeight="1">
      <c r="B5" s="38"/>
      <c r="C5" s="39" t="s">
        <v>3</v>
      </c>
      <c r="D5" s="39" t="s">
        <v>18</v>
      </c>
      <c r="E5" s="39" t="s">
        <v>5</v>
      </c>
      <c r="F5" s="40" t="s">
        <v>29</v>
      </c>
      <c r="G5" s="39" t="s">
        <v>19</v>
      </c>
      <c r="H5" s="41" t="s">
        <v>81</v>
      </c>
      <c r="I5" s="42" t="s">
        <v>47</v>
      </c>
    </row>
    <row r="6" spans="2:10" ht="15" customHeight="1">
      <c r="B6" s="43" t="s">
        <v>70</v>
      </c>
      <c r="C6" s="44"/>
      <c r="D6" s="44"/>
      <c r="E6" s="44"/>
      <c r="F6" s="44"/>
      <c r="G6" s="44"/>
      <c r="H6" s="44"/>
      <c r="I6" s="45"/>
    </row>
    <row r="7" spans="2:10" ht="15" customHeight="1">
      <c r="B7" s="46" t="s">
        <v>67</v>
      </c>
      <c r="C7" s="47">
        <f>[1]Tab02!C5</f>
        <v>1307900</v>
      </c>
      <c r="D7" s="47">
        <f>[1]Tab02!D5</f>
        <v>1334300</v>
      </c>
      <c r="E7" s="47">
        <f>[1]Tab02!E5</f>
        <v>1356200</v>
      </c>
      <c r="F7" s="47">
        <f>[1]Tab02!F5</f>
        <v>1374800</v>
      </c>
      <c r="G7" s="48">
        <f>[1]Tab02!G5</f>
        <v>1387400</v>
      </c>
      <c r="H7" s="49">
        <v>9.164969450101923E-3</v>
      </c>
      <c r="I7" s="50">
        <v>6.0784463644009579E-2</v>
      </c>
    </row>
    <row r="8" spans="2:10" ht="15" customHeight="1">
      <c r="B8" s="51" t="s">
        <v>20</v>
      </c>
      <c r="C8" s="52">
        <f>[1]Tab02!C6</f>
        <v>730100</v>
      </c>
      <c r="D8" s="52">
        <f>[1]Tab02!D6</f>
        <v>741400</v>
      </c>
      <c r="E8" s="52">
        <f>[1]Tab02!E6</f>
        <v>749500</v>
      </c>
      <c r="F8" s="52">
        <f>[1]Tab02!F6</f>
        <v>755600</v>
      </c>
      <c r="G8" s="53">
        <f>[1]Tab02!G6</f>
        <v>758400</v>
      </c>
      <c r="H8" s="54">
        <v>3.7056643726840477E-3</v>
      </c>
      <c r="I8" s="55">
        <v>3.8761813450212346E-2</v>
      </c>
      <c r="J8" s="56"/>
    </row>
    <row r="9" spans="2:10" ht="15" customHeight="1">
      <c r="B9" s="51" t="s">
        <v>59</v>
      </c>
      <c r="C9" s="57">
        <f>[1]Tab02!C7</f>
        <v>577800</v>
      </c>
      <c r="D9" s="57">
        <f>[1]Tab02!D7</f>
        <v>592900</v>
      </c>
      <c r="E9" s="57">
        <f>[1]Tab02!E7</f>
        <v>606700</v>
      </c>
      <c r="F9" s="57">
        <f>[1]Tab02!F7</f>
        <v>619200</v>
      </c>
      <c r="G9" s="58">
        <f>[1]Tab02!G7</f>
        <v>629000</v>
      </c>
      <c r="H9" s="59">
        <v>1.5826873385012874E-2</v>
      </c>
      <c r="I9" s="60">
        <v>8.8611976462443787E-2</v>
      </c>
      <c r="J9" s="56"/>
    </row>
    <row r="10" spans="2:10" ht="15" customHeight="1">
      <c r="B10" s="61" t="s">
        <v>66</v>
      </c>
      <c r="C10" s="62">
        <f>[1]Tab02!C8</f>
        <v>7803.8240928353644</v>
      </c>
      <c r="D10" s="62">
        <f>[1]Tab02!D8</f>
        <v>7916.8176237009638</v>
      </c>
      <c r="E10" s="62">
        <f>[1]Tab02!E8</f>
        <v>8047.3346095155948</v>
      </c>
      <c r="F10" s="62">
        <f>[1]Tab02!F8</f>
        <v>8062.0621852466356</v>
      </c>
      <c r="G10" s="63">
        <f>[1]Tab02!G8</f>
        <v>8128.651855059059</v>
      </c>
      <c r="H10" s="64">
        <v>3.2124195078215845E-3</v>
      </c>
      <c r="I10" s="64">
        <v>-1.3125250940835498E-2</v>
      </c>
    </row>
    <row r="11" spans="2:10" ht="15" customHeight="1">
      <c r="B11" s="51" t="s">
        <v>58</v>
      </c>
      <c r="C11" s="52">
        <f>[1]Tab02!C9</f>
        <v>3396.5645386108922</v>
      </c>
      <c r="D11" s="52">
        <f>[1]Tab02!D9</f>
        <v>3395.4677066209638</v>
      </c>
      <c r="E11" s="52">
        <f>[1]Tab02!E9</f>
        <v>3371.1483511610304</v>
      </c>
      <c r="F11" s="52">
        <f>[1]Tab02!F9</f>
        <v>3323.909740546635</v>
      </c>
      <c r="G11" s="53">
        <f>[1]Tab02!G9</f>
        <v>3356.8871235355678</v>
      </c>
      <c r="H11" s="55">
        <v>4.865732314123461E-3</v>
      </c>
      <c r="I11" s="55">
        <v>-6.3629221864433538E-2</v>
      </c>
      <c r="J11" s="56"/>
    </row>
    <row r="12" spans="2:10" ht="15" customHeight="1">
      <c r="B12" s="65" t="s">
        <v>59</v>
      </c>
      <c r="C12" s="57">
        <f>[1]Tab02!C10</f>
        <v>4152.5716465825235</v>
      </c>
      <c r="D12" s="57">
        <f>[1]Tab02!D10</f>
        <v>4261.7881386399995</v>
      </c>
      <c r="E12" s="57">
        <f>[1]Tab02!E10</f>
        <v>4396.0153501290833</v>
      </c>
      <c r="F12" s="57">
        <f>[1]Tab02!F10</f>
        <v>4468.8030876811326</v>
      </c>
      <c r="G12" s="58">
        <f>[1]Tab02!G10</f>
        <v>4522.3459123096409</v>
      </c>
      <c r="H12" s="60">
        <v>6.9156248890571703E-3</v>
      </c>
      <c r="I12" s="60">
        <v>3.1805001784817488E-2</v>
      </c>
      <c r="J12" s="56"/>
    </row>
    <row r="13" spans="2:10" ht="15" customHeight="1">
      <c r="B13" s="43" t="s">
        <v>65</v>
      </c>
      <c r="C13" s="44"/>
      <c r="D13" s="44"/>
      <c r="E13" s="44"/>
      <c r="F13" s="44"/>
      <c r="G13" s="44"/>
      <c r="H13" s="44"/>
      <c r="I13" s="45"/>
    </row>
    <row r="14" spans="2:10" ht="15" customHeight="1">
      <c r="B14" s="46" t="s">
        <v>67</v>
      </c>
      <c r="C14" s="62">
        <f>[1]Tab02!C12</f>
        <v>371600</v>
      </c>
      <c r="D14" s="62">
        <f>[1]Tab02!D12</f>
        <v>403500</v>
      </c>
      <c r="E14" s="62">
        <f>[1]Tab02!E12</f>
        <v>430500</v>
      </c>
      <c r="F14" s="62">
        <f>[1]Tab02!F12</f>
        <v>450700</v>
      </c>
      <c r="G14" s="62">
        <f>[1]Tab02!G12</f>
        <v>472500</v>
      </c>
      <c r="H14" s="64">
        <v>4.8369203461282373E-2</v>
      </c>
      <c r="I14" s="66">
        <v>0.27152852529601712</v>
      </c>
    </row>
    <row r="15" spans="2:10" ht="15" customHeight="1">
      <c r="B15" s="67" t="s">
        <v>2</v>
      </c>
      <c r="C15" s="52">
        <f>[1]Tab02!C13</f>
        <v>251700</v>
      </c>
      <c r="D15" s="52">
        <f>[1]Tab02!D13</f>
        <v>279200</v>
      </c>
      <c r="E15" s="52">
        <f>[1]Tab02!E13</f>
        <v>300900</v>
      </c>
      <c r="F15" s="52">
        <f>[1]Tab02!F13</f>
        <v>317200</v>
      </c>
      <c r="G15" s="52">
        <f>[1]Tab02!G13</f>
        <v>335600</v>
      </c>
      <c r="H15" s="55">
        <v>5.8007566204287597E-2</v>
      </c>
      <c r="I15" s="68">
        <v>0.33333333333333326</v>
      </c>
      <c r="J15" s="69"/>
    </row>
    <row r="16" spans="2:10" ht="15" customHeight="1">
      <c r="B16" s="70" t="s">
        <v>68</v>
      </c>
      <c r="C16" s="57">
        <f>[1]Tab02!C14</f>
        <v>119900</v>
      </c>
      <c r="D16" s="57">
        <f>[1]Tab02!D14</f>
        <v>124200</v>
      </c>
      <c r="E16" s="57">
        <f>[1]Tab02!E14</f>
        <v>129500</v>
      </c>
      <c r="F16" s="57">
        <f>[1]Tab02!F14</f>
        <v>133500</v>
      </c>
      <c r="G16" s="57">
        <f>[1]Tab02!G14</f>
        <v>136900</v>
      </c>
      <c r="H16" s="60">
        <v>2.5468164794007597E-2</v>
      </c>
      <c r="I16" s="71">
        <v>0.14178482068390319</v>
      </c>
      <c r="J16" s="69"/>
    </row>
    <row r="17" spans="2:10" ht="15" customHeight="1">
      <c r="B17" s="72" t="s">
        <v>66</v>
      </c>
      <c r="C17" s="62">
        <f>[1]Tab02!C15</f>
        <v>6416.7986166300707</v>
      </c>
      <c r="D17" s="62">
        <f>[1]Tab02!D15</f>
        <v>6844.5497653022358</v>
      </c>
      <c r="E17" s="62">
        <f>[1]Tab02!E15</f>
        <v>7217.1361207389464</v>
      </c>
      <c r="F17" s="62">
        <f>[1]Tab02!F15</f>
        <v>7463.6347118086005</v>
      </c>
      <c r="G17" s="62">
        <f>[1]Tab02!G15</f>
        <v>7717.4976544422952</v>
      </c>
      <c r="H17" s="64">
        <v>2.883718053003248E-2</v>
      </c>
      <c r="I17" s="64">
        <v>0.13948622987520443</v>
      </c>
    </row>
    <row r="18" spans="2:10" ht="15" customHeight="1">
      <c r="B18" s="67" t="s">
        <v>2</v>
      </c>
      <c r="C18" s="52">
        <f>[1]Tab02!C16</f>
        <v>1709.094128971783</v>
      </c>
      <c r="D18" s="52">
        <f>[1]Tab02!D16</f>
        <v>1862.2003048174838</v>
      </c>
      <c r="E18" s="52">
        <f>[1]Tab02!E16</f>
        <v>2002.4217365640211</v>
      </c>
      <c r="F18" s="52">
        <f>[1]Tab02!F16</f>
        <v>2092.0512282566033</v>
      </c>
      <c r="G18" s="52">
        <f>[1]Tab02!G16</f>
        <v>2153.5443462864437</v>
      </c>
      <c r="H18" s="55">
        <v>2.4240688939630051E-2</v>
      </c>
      <c r="I18" s="55">
        <v>0.19381992168856765</v>
      </c>
      <c r="J18" s="31"/>
    </row>
    <row r="19" spans="2:10" ht="15" customHeight="1">
      <c r="B19" s="70" t="s">
        <v>68</v>
      </c>
      <c r="C19" s="57">
        <f>[1]Tab02!C17</f>
        <v>4541.9636613557159</v>
      </c>
      <c r="D19" s="57">
        <f>[1]Tab02!D17</f>
        <v>4795.6235939394483</v>
      </c>
      <c r="E19" s="57">
        <f>[1]Tab02!E17</f>
        <v>5022.6090160241965</v>
      </c>
      <c r="F19" s="57">
        <f>[1]Tab02!F17</f>
        <v>5158.4972845129141</v>
      </c>
      <c r="G19" s="57">
        <f>[1]Tab02!G17</f>
        <v>5347.9022606306326</v>
      </c>
      <c r="H19" s="60">
        <v>3.152741655478053E-2</v>
      </c>
      <c r="I19" s="60">
        <v>0.11555449632998993</v>
      </c>
      <c r="J19" s="31"/>
    </row>
    <row r="20" spans="2:10" ht="15" customHeight="1">
      <c r="B20" s="73" t="s">
        <v>0</v>
      </c>
      <c r="C20" s="74"/>
      <c r="D20" s="74"/>
      <c r="E20" s="74"/>
      <c r="F20" s="74"/>
      <c r="G20" s="74"/>
      <c r="H20" s="74"/>
      <c r="I20" s="75"/>
    </row>
    <row r="21" spans="2:10" ht="15" customHeight="1">
      <c r="B21" s="46" t="s">
        <v>67</v>
      </c>
      <c r="C21" s="63">
        <f>[1]Tab02!C19</f>
        <v>299800</v>
      </c>
      <c r="D21" s="62">
        <f>[1]Tab02!D19</f>
        <v>304000</v>
      </c>
      <c r="E21" s="76">
        <f>[1]Tab02!E19</f>
        <v>310800</v>
      </c>
      <c r="F21" s="62">
        <f>[1]Tab02!F19</f>
        <v>316600</v>
      </c>
      <c r="G21" s="77">
        <f>[1]Tab02!G19</f>
        <v>321300</v>
      </c>
      <c r="H21" s="66">
        <v>1.4845230574857871E-2</v>
      </c>
      <c r="I21" s="66">
        <v>7.1714476317545017E-2</v>
      </c>
    </row>
    <row r="22" spans="2:10" ht="15" customHeight="1">
      <c r="B22" s="51" t="s">
        <v>71</v>
      </c>
      <c r="C22" s="53">
        <f>[1]Tab02!C20</f>
        <v>150600</v>
      </c>
      <c r="D22" s="52">
        <f>[1]Tab02!D20</f>
        <v>152800</v>
      </c>
      <c r="E22" s="78">
        <f>[1]Tab02!E20</f>
        <v>155100</v>
      </c>
      <c r="F22" s="52">
        <f>[1]Tab02!F20</f>
        <v>157900</v>
      </c>
      <c r="G22" s="79">
        <f>[1]Tab02!G20</f>
        <v>160700</v>
      </c>
      <c r="H22" s="68">
        <v>1.7732742241925337E-2</v>
      </c>
      <c r="I22" s="68">
        <v>6.7065073041168599E-2</v>
      </c>
    </row>
    <row r="23" spans="2:10" ht="15" customHeight="1">
      <c r="B23" s="80" t="s">
        <v>60</v>
      </c>
      <c r="C23" s="81">
        <f>[1]Tab02!C21</f>
        <v>50300</v>
      </c>
      <c r="D23" s="82">
        <f>[1]Tab02!D21</f>
        <v>51200</v>
      </c>
      <c r="E23" s="83">
        <f>[1]Tab02!E21</f>
        <v>52800</v>
      </c>
      <c r="F23" s="82">
        <f>[1]Tab02!F21</f>
        <v>54600</v>
      </c>
      <c r="G23" s="84">
        <f>[1]Tab02!G21</f>
        <v>55100</v>
      </c>
      <c r="H23" s="68">
        <v>9.157509157509125E-3</v>
      </c>
      <c r="I23" s="68">
        <v>9.5427435387674064E-2</v>
      </c>
    </row>
    <row r="24" spans="2:10" ht="15" customHeight="1">
      <c r="B24" s="80" t="s">
        <v>83</v>
      </c>
      <c r="C24" s="81">
        <f>[1]Tab02!C22</f>
        <v>71800</v>
      </c>
      <c r="D24" s="82">
        <f>[1]Tab02!D22</f>
        <v>72500</v>
      </c>
      <c r="E24" s="83">
        <f>[1]Tab02!E22</f>
        <v>73100</v>
      </c>
      <c r="F24" s="82">
        <f>[1]Tab02!F22</f>
        <v>73700</v>
      </c>
      <c r="G24" s="84">
        <f>[1]Tab02!G22</f>
        <v>74600</v>
      </c>
      <c r="H24" s="68">
        <v>1.2211668928086894E-2</v>
      </c>
      <c r="I24" s="68">
        <v>3.8997214484679743E-2</v>
      </c>
    </row>
    <row r="25" spans="2:10" ht="15" customHeight="1">
      <c r="B25" s="65" t="s">
        <v>1</v>
      </c>
      <c r="C25" s="58">
        <f>[1]Tab02!C23</f>
        <v>149200</v>
      </c>
      <c r="D25" s="57">
        <f>[1]Tab02!D23</f>
        <v>151200</v>
      </c>
      <c r="E25" s="85">
        <f>[1]Tab02!E23</f>
        <v>155700</v>
      </c>
      <c r="F25" s="57">
        <f>[1]Tab02!F23</f>
        <v>158700</v>
      </c>
      <c r="G25" s="86">
        <f>[1]Tab02!G23</f>
        <v>160600</v>
      </c>
      <c r="H25" s="71">
        <v>1.1972274732199084E-2</v>
      </c>
      <c r="I25" s="71">
        <v>7.6407506702412809E-2</v>
      </c>
    </row>
    <row r="26" spans="2:10" ht="15" customHeight="1">
      <c r="B26" s="72" t="s">
        <v>72</v>
      </c>
      <c r="C26" s="63">
        <f>[1]Tab02!C24</f>
        <v>6841.4129424448138</v>
      </c>
      <c r="D26" s="62">
        <f>[1]Tab02!D24</f>
        <v>7108.9806922256275</v>
      </c>
      <c r="E26" s="76">
        <f>[1]Tab02!E24</f>
        <v>7360.4347443142869</v>
      </c>
      <c r="F26" s="62">
        <f>[1]Tab02!F24</f>
        <v>7592.9149148495944</v>
      </c>
      <c r="G26" s="77">
        <f>[1]Tab02!G24</f>
        <v>7541.5235328006183</v>
      </c>
      <c r="H26" s="64">
        <v>-1.1740318595876542E-2</v>
      </c>
      <c r="I26" s="64">
        <v>4.4393765238572636E-2</v>
      </c>
      <c r="J26" s="31"/>
    </row>
    <row r="27" spans="2:10" ht="15" customHeight="1">
      <c r="B27" s="67" t="s">
        <v>71</v>
      </c>
      <c r="C27" s="53">
        <f>[1]Tab02!C25</f>
        <v>5250.9169810268168</v>
      </c>
      <c r="D27" s="52">
        <f>[1]Tab02!D25</f>
        <v>5465.9936827983729</v>
      </c>
      <c r="E27" s="78">
        <f>[1]Tab02!E25</f>
        <v>5638.7711220967431</v>
      </c>
      <c r="F27" s="52">
        <f>[1]Tab02!F25</f>
        <v>5749.0539091549626</v>
      </c>
      <c r="G27" s="79">
        <f>[1]Tab02!G25</f>
        <v>5835.1755489826592</v>
      </c>
      <c r="H27" s="55">
        <v>9.8992864541491699E-3</v>
      </c>
      <c r="I27" s="55">
        <v>5.2857897274354526E-2</v>
      </c>
      <c r="J27" s="31"/>
    </row>
    <row r="28" spans="2:10" ht="15" customHeight="1">
      <c r="B28" s="87" t="s">
        <v>61</v>
      </c>
      <c r="C28" s="81">
        <f>[1]Tab02!C26</f>
        <v>3288.5454772854073</v>
      </c>
      <c r="D28" s="82">
        <f>[1]Tab02!D26</f>
        <v>3434.0794337499997</v>
      </c>
      <c r="E28" s="83">
        <f>[1]Tab02!E26</f>
        <v>3577.6510625013298</v>
      </c>
      <c r="F28" s="82">
        <f>[1]Tab02!F26</f>
        <v>3651.5293065108181</v>
      </c>
      <c r="G28" s="84">
        <f>[1]Tab02!G26</f>
        <v>3709.6458412881329</v>
      </c>
      <c r="H28" s="55">
        <v>1.083013185523618E-2</v>
      </c>
      <c r="I28" s="55">
        <v>6.8758501581273057E-2</v>
      </c>
      <c r="J28" s="31"/>
    </row>
    <row r="29" spans="2:10" ht="15" customHeight="1">
      <c r="B29" s="87" t="s">
        <v>62</v>
      </c>
      <c r="C29" s="81">
        <f>[1]Tab02!C27</f>
        <v>1755.9218434114096</v>
      </c>
      <c r="D29" s="82">
        <f>[1]Tab02!D27</f>
        <v>1819.5853693283734</v>
      </c>
      <c r="E29" s="83">
        <f>[1]Tab02!E27</f>
        <v>1914.3270616354132</v>
      </c>
      <c r="F29" s="82">
        <f>[1]Tab02!F27</f>
        <v>1984.3986076595954</v>
      </c>
      <c r="G29" s="84">
        <f>[1]Tab02!G27</f>
        <v>2032.9022905045256</v>
      </c>
      <c r="H29" s="55">
        <v>1.9314287831285526E-2</v>
      </c>
      <c r="I29" s="55">
        <v>9.6888058886716033E-2</v>
      </c>
      <c r="J29" s="31"/>
    </row>
    <row r="30" spans="2:10" ht="15" customHeight="1">
      <c r="B30" s="67" t="s">
        <v>1</v>
      </c>
      <c r="C30" s="53">
        <f>[1]Tab02!C28</f>
        <v>407.5512687207148</v>
      </c>
      <c r="D30" s="52">
        <f>[1]Tab02!D28</f>
        <v>423.03218121817167</v>
      </c>
      <c r="E30" s="78">
        <f>[1]Tab02!E28</f>
        <v>433.61410201418585</v>
      </c>
      <c r="F30" s="52">
        <f>[1]Tab02!F28</f>
        <v>437.59273131312199</v>
      </c>
      <c r="G30" s="79">
        <f>[1]Tab02!G28</f>
        <v>459.42708706678388</v>
      </c>
      <c r="H30" s="55">
        <v>4.4640881364240492E-2</v>
      </c>
      <c r="I30" s="55">
        <v>6.8034624615172845E-2</v>
      </c>
      <c r="J30" s="31"/>
    </row>
    <row r="31" spans="2:10" ht="15" customHeight="1">
      <c r="B31" s="70" t="s">
        <v>63</v>
      </c>
      <c r="C31" s="53">
        <f>[1]Tab02!C29</f>
        <v>332.48181781413109</v>
      </c>
      <c r="D31" s="52">
        <f>[1]Tab02!D29</f>
        <v>337.84481629000004</v>
      </c>
      <c r="E31" s="78">
        <f>[1]Tab02!E29</f>
        <v>361.27054805814942</v>
      </c>
      <c r="F31" s="52">
        <f>[1]Tab02!F29</f>
        <v>362.11075602999995</v>
      </c>
      <c r="G31" s="79">
        <f>[1]Tab02!G29</f>
        <v>354.30873279241814</v>
      </c>
      <c r="H31" s="60">
        <v>-2.6443968331559597E-2</v>
      </c>
      <c r="I31" s="60">
        <v>9.6362642075529248E-3</v>
      </c>
      <c r="J31" s="31"/>
    </row>
    <row r="32" spans="2:10" ht="15" customHeight="1">
      <c r="B32" s="73" t="s">
        <v>73</v>
      </c>
      <c r="C32" s="74"/>
      <c r="D32" s="74"/>
      <c r="E32" s="74"/>
      <c r="F32" s="74"/>
      <c r="G32" s="74"/>
      <c r="H32" s="74"/>
      <c r="I32" s="75"/>
    </row>
    <row r="33" spans="2:14" ht="15" customHeight="1">
      <c r="B33" s="46" t="s">
        <v>67</v>
      </c>
      <c r="C33" s="48">
        <f>[1]Tab02!C31</f>
        <v>1552500</v>
      </c>
      <c r="D33" s="47">
        <f>[1]Tab02!D31</f>
        <v>1632300</v>
      </c>
      <c r="E33" s="88">
        <f>[1]Tab02!E31</f>
        <v>1718200</v>
      </c>
      <c r="F33" s="47">
        <f>[1]Tab02!F31</f>
        <v>1830500</v>
      </c>
      <c r="G33" s="88">
        <f>[1]Tab02!G31</f>
        <v>1944000</v>
      </c>
      <c r="H33" s="50">
        <v>6.2004916689429201E-2</v>
      </c>
      <c r="I33" s="89">
        <v>0.25217391304347836</v>
      </c>
    </row>
    <row r="34" spans="2:14" ht="15" customHeight="1">
      <c r="B34" s="90" t="s">
        <v>74</v>
      </c>
      <c r="C34" s="53">
        <f>[1]Tab02!C32</f>
        <v>139800</v>
      </c>
      <c r="D34" s="52">
        <f>[1]Tab02!D32</f>
        <v>70100</v>
      </c>
      <c r="E34" s="78">
        <f>[1]Tab02!E32</f>
        <v>0</v>
      </c>
      <c r="F34" s="52">
        <f>[1]Tab02!F32</f>
        <v>0</v>
      </c>
      <c r="G34" s="78">
        <f>[1]Tab02!G32</f>
        <v>0</v>
      </c>
      <c r="H34" s="55" t="s">
        <v>26</v>
      </c>
      <c r="I34" s="68" t="s">
        <v>26</v>
      </c>
    </row>
    <row r="35" spans="2:14" ht="15" customHeight="1">
      <c r="B35" s="90" t="s">
        <v>34</v>
      </c>
      <c r="C35" s="81">
        <f>[1]Tab02!C33</f>
        <v>1343800</v>
      </c>
      <c r="D35" s="82">
        <f>[1]Tab02!D33</f>
        <v>1481500</v>
      </c>
      <c r="E35" s="83">
        <f>[1]Tab02!E33</f>
        <v>1637000</v>
      </c>
      <c r="F35" s="82">
        <f>[1]Tab02!F33</f>
        <v>1748500</v>
      </c>
      <c r="G35" s="83">
        <f>[1]Tab02!G33</f>
        <v>1852900</v>
      </c>
      <c r="H35" s="55">
        <v>5.970832141835869E-2</v>
      </c>
      <c r="I35" s="68">
        <v>0.37885101949694899</v>
      </c>
    </row>
    <row r="36" spans="2:14" ht="15" customHeight="1">
      <c r="B36" s="91" t="s">
        <v>35</v>
      </c>
      <c r="C36" s="81">
        <f>[1]Tab02!C34</f>
        <v>56000</v>
      </c>
      <c r="D36" s="82">
        <f>[1]Tab02!D34</f>
        <v>68100</v>
      </c>
      <c r="E36" s="83">
        <f>[1]Tab02!E34</f>
        <v>69500</v>
      </c>
      <c r="F36" s="82">
        <f>[1]Tab02!F34</f>
        <v>71200</v>
      </c>
      <c r="G36" s="83">
        <f>[1]Tab02!G34</f>
        <v>81000</v>
      </c>
      <c r="H36" s="55">
        <v>0.13764044943820219</v>
      </c>
      <c r="I36" s="68">
        <v>0.4464285714285714</v>
      </c>
    </row>
    <row r="37" spans="2:14" ht="15" customHeight="1">
      <c r="B37" s="92" t="s">
        <v>36</v>
      </c>
      <c r="C37" s="53">
        <f>[1]Tab02!C35</f>
        <v>12900</v>
      </c>
      <c r="D37" s="52">
        <f>[1]Tab02!D35</f>
        <v>12600</v>
      </c>
      <c r="E37" s="78">
        <f>[1]Tab02!E35</f>
        <v>11700</v>
      </c>
      <c r="F37" s="52">
        <f>[1]Tab02!F35</f>
        <v>10800</v>
      </c>
      <c r="G37" s="78">
        <f>[1]Tab02!G35</f>
        <v>10100</v>
      </c>
      <c r="H37" s="55">
        <v>-6.481481481481477E-2</v>
      </c>
      <c r="I37" s="68">
        <v>-0.21705426356589153</v>
      </c>
    </row>
    <row r="38" spans="2:14" ht="15" customHeight="1">
      <c r="B38" s="93" t="s">
        <v>75</v>
      </c>
      <c r="C38" s="63">
        <f>[1]Tab02!C36</f>
        <v>8549.0053797152559</v>
      </c>
      <c r="D38" s="62">
        <f>[1]Tab02!D36</f>
        <v>8931.9366356223345</v>
      </c>
      <c r="E38" s="76">
        <f>[1]Tab02!E36</f>
        <v>9320.8773388855752</v>
      </c>
      <c r="F38" s="62">
        <f>[1]Tab02!F36</f>
        <v>10029.35650396</v>
      </c>
      <c r="G38" s="76">
        <f>[1]Tab02!G36</f>
        <v>10868.561138272205</v>
      </c>
      <c r="H38" s="64">
        <v>7.8250092178846042E-2</v>
      </c>
      <c r="I38" s="64">
        <v>0.20450178300104382</v>
      </c>
      <c r="J38" s="56"/>
      <c r="K38" s="94"/>
    </row>
    <row r="39" spans="2:14" ht="15" customHeight="1">
      <c r="B39" s="67" t="s">
        <v>76</v>
      </c>
      <c r="C39" s="53">
        <f>[1]Tab02!C37</f>
        <v>7394.0371522900004</v>
      </c>
      <c r="D39" s="52">
        <f>[1]Tab02!D37</f>
        <v>7831.0930465100018</v>
      </c>
      <c r="E39" s="78">
        <f>[1]Tab02!E37</f>
        <v>8217.6522938899998</v>
      </c>
      <c r="F39" s="52">
        <f>[1]Tab02!F37</f>
        <v>8923.9806883300007</v>
      </c>
      <c r="G39" s="78">
        <f>[1]Tab02!G37</f>
        <v>9722.6163956700002</v>
      </c>
      <c r="H39" s="55">
        <v>8.4039356007203248E-2</v>
      </c>
      <c r="I39" s="55">
        <v>0.24581199344674576</v>
      </c>
      <c r="J39" s="56"/>
      <c r="N39" s="24"/>
    </row>
    <row r="40" spans="2:14" s="96" customFormat="1" ht="15" customHeight="1">
      <c r="B40" s="95" t="s">
        <v>77</v>
      </c>
      <c r="C40" s="81">
        <f>[1]Tab02!C38</f>
        <v>1154.9682274252555</v>
      </c>
      <c r="D40" s="82">
        <f>[1]Tab02!D38</f>
        <v>1100.8435891123327</v>
      </c>
      <c r="E40" s="83">
        <f>[1]Tab02!E38</f>
        <v>1103.2250449955754</v>
      </c>
      <c r="F40" s="82">
        <f>[1]Tab02!F38</f>
        <v>1105.3758156299991</v>
      </c>
      <c r="G40" s="83">
        <f>[1]Tab02!G38</f>
        <v>1145.9447426022052</v>
      </c>
      <c r="H40" s="55">
        <v>3.1511889774390012E-2</v>
      </c>
      <c r="I40" s="55">
        <v>-5.9963700595306535E-2</v>
      </c>
      <c r="N40" s="97"/>
    </row>
    <row r="41" spans="2:14" ht="15" customHeight="1">
      <c r="B41" s="98" t="s">
        <v>69</v>
      </c>
      <c r="C41" s="81">
        <f>[1]Tab02!C39</f>
        <v>702.46614416000011</v>
      </c>
      <c r="D41" s="82">
        <f>[1]Tab02!D39</f>
        <v>733.21029827999996</v>
      </c>
      <c r="E41" s="83">
        <f>[1]Tab02!E39</f>
        <v>771.0761722200001</v>
      </c>
      <c r="F41" s="82">
        <f>[1]Tab02!F39</f>
        <v>834.49695954999981</v>
      </c>
      <c r="G41" s="83">
        <f>[1]Tab02!G39</f>
        <v>845.38931980999985</v>
      </c>
      <c r="H41" s="55">
        <v>7.9814004353684354E-3</v>
      </c>
      <c r="I41" s="55">
        <v>0.14020343172347882</v>
      </c>
      <c r="J41" s="56"/>
      <c r="N41" s="24"/>
    </row>
    <row r="42" spans="2:14" ht="15" customHeight="1">
      <c r="B42" s="99" t="s">
        <v>64</v>
      </c>
      <c r="C42" s="58">
        <f>[1]Tab02!C40</f>
        <v>112.96670842000002</v>
      </c>
      <c r="D42" s="57">
        <f>[1]Tab02!D40</f>
        <v>260.03172536</v>
      </c>
      <c r="E42" s="85">
        <f>[1]Tab02!E40</f>
        <v>233.30758678000001</v>
      </c>
      <c r="F42" s="57">
        <f>[1]Tab02!F40</f>
        <v>232.72010388999999</v>
      </c>
      <c r="G42" s="85">
        <f>[1]Tab02!G40</f>
        <v>233.51353342000002</v>
      </c>
      <c r="H42" s="60">
        <v>-1.6135605797458208E-3</v>
      </c>
      <c r="I42" s="60">
        <v>0.95845034877056423</v>
      </c>
      <c r="J42" s="56"/>
    </row>
    <row r="43" spans="2:14" ht="15" customHeight="1">
      <c r="B43" s="100"/>
      <c r="C43" s="78"/>
      <c r="D43" s="78"/>
      <c r="E43" s="78"/>
      <c r="F43" s="78"/>
      <c r="G43" s="78"/>
      <c r="H43" s="26"/>
      <c r="I43" s="26"/>
      <c r="J43" s="56"/>
    </row>
    <row r="44" spans="2:14" ht="45" customHeight="1">
      <c r="B44" s="131" t="s">
        <v>84</v>
      </c>
      <c r="C44" s="131"/>
      <c r="D44" s="131"/>
      <c r="E44" s="131"/>
      <c r="F44" s="131"/>
      <c r="G44" s="131"/>
      <c r="H44" s="131"/>
      <c r="I44" s="131"/>
      <c r="J44" s="35"/>
    </row>
    <row r="45" spans="2:14" ht="30" customHeight="1">
      <c r="B45" s="20" t="s">
        <v>90</v>
      </c>
      <c r="C45" s="20"/>
      <c r="D45" s="20"/>
      <c r="E45" s="20"/>
      <c r="F45" s="20"/>
      <c r="G45" s="20"/>
      <c r="H45" s="20"/>
      <c r="I45" s="20"/>
      <c r="J45" s="35"/>
    </row>
    <row r="46" spans="2:14" ht="15" customHeight="1">
      <c r="B46" s="21" t="s">
        <v>91</v>
      </c>
      <c r="C46" s="21"/>
      <c r="D46" s="21"/>
      <c r="E46" s="21"/>
      <c r="F46" s="21"/>
      <c r="G46" s="21"/>
      <c r="H46" s="21"/>
      <c r="I46" s="21"/>
      <c r="J46" s="35"/>
    </row>
    <row r="47" spans="2:14" ht="15" customHeight="1">
      <c r="B47" s="21" t="s">
        <v>78</v>
      </c>
      <c r="C47" s="21"/>
      <c r="D47" s="21"/>
      <c r="E47" s="21"/>
      <c r="F47" s="21"/>
      <c r="G47" s="21"/>
      <c r="H47" s="21"/>
      <c r="I47" s="21"/>
      <c r="J47" s="35"/>
    </row>
    <row r="48" spans="2:14" ht="45" customHeight="1">
      <c r="B48" s="22" t="s">
        <v>110</v>
      </c>
      <c r="C48" s="22"/>
      <c r="D48" s="22"/>
      <c r="E48" s="22"/>
      <c r="F48" s="22"/>
      <c r="G48" s="22"/>
      <c r="H48" s="22"/>
      <c r="I48" s="22"/>
      <c r="J48" s="35"/>
    </row>
    <row r="49" spans="2:10" ht="15" customHeight="1">
      <c r="B49" s="21" t="s">
        <v>111</v>
      </c>
      <c r="C49" s="21"/>
      <c r="D49" s="21"/>
      <c r="E49" s="21"/>
      <c r="F49" s="21"/>
      <c r="G49" s="21"/>
      <c r="H49" s="21"/>
      <c r="I49" s="21"/>
      <c r="J49" s="35"/>
    </row>
    <row r="50" spans="2:10" ht="15" customHeight="1">
      <c r="B50" s="21" t="s">
        <v>112</v>
      </c>
      <c r="C50" s="21"/>
      <c r="D50" s="21"/>
      <c r="E50" s="21"/>
      <c r="F50" s="21"/>
      <c r="G50" s="21"/>
      <c r="H50" s="21"/>
      <c r="I50" s="21"/>
      <c r="J50" s="35"/>
    </row>
    <row r="51" spans="2:10" ht="15" customHeight="1">
      <c r="B51" s="101"/>
    </row>
    <row r="52" spans="2:10" ht="15" customHeight="1"/>
    <row r="53" spans="2:10" ht="15" customHeight="1"/>
    <row r="54" spans="2:10" ht="15" customHeight="1"/>
    <row r="55" spans="2:10" ht="15" customHeight="1"/>
    <row r="56" spans="2:10" ht="15" customHeight="1"/>
    <row r="57" spans="2:10" ht="15" customHeight="1"/>
    <row r="58" spans="2:10" ht="15" customHeight="1"/>
    <row r="59" spans="2:10" ht="15" customHeight="1"/>
    <row r="60" spans="2:10" ht="15" customHeight="1"/>
    <row r="61" spans="2:10" ht="15" customHeight="1"/>
    <row r="62" spans="2:10" ht="15" customHeight="1"/>
    <row r="63" spans="2:10" ht="15" customHeight="1"/>
    <row r="64" spans="2: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sheetData>
  <mergeCells count="7">
    <mergeCell ref="B48:I48"/>
    <mergeCell ref="B6:I6"/>
    <mergeCell ref="B13:I13"/>
    <mergeCell ref="B20:I20"/>
    <mergeCell ref="B32:I32"/>
    <mergeCell ref="B45:I45"/>
    <mergeCell ref="B44:I44"/>
  </mergeCells>
  <pageMargins left="0.7" right="0.7" top="0.75" bottom="0.75" header="0.3" footer="0.3"/>
  <pageSetup paperSize="9" scale="60" orientation="portrait" r:id="rId1"/>
  <colBreaks count="1" manualBreakCount="1">
    <brk id="9" max="1048575" man="1"/>
  </colBreaks>
  <ignoredErrors>
    <ignoredError sqref="C5:D5 E5:F5" numberStoredAsText="1"/>
  </ignoredErrors>
</worksheet>
</file>

<file path=xl/worksheets/sheet4.xml><?xml version="1.0" encoding="utf-8"?>
<worksheet xmlns="http://schemas.openxmlformats.org/spreadsheetml/2006/main" xmlns:r="http://schemas.openxmlformats.org/officeDocument/2006/relationships">
  <dimension ref="B1:U93"/>
  <sheetViews>
    <sheetView showGridLines="0" zoomScaleNormal="100" workbookViewId="0"/>
  </sheetViews>
  <sheetFormatPr baseColWidth="10" defaultRowHeight="11.25"/>
  <cols>
    <col min="1" max="1" width="3.7109375" style="19" customWidth="1"/>
    <col min="2" max="2" width="36.42578125" style="19" customWidth="1"/>
    <col min="3" max="21" width="8.7109375" style="19" customWidth="1"/>
    <col min="22" max="16384" width="11.42578125" style="19"/>
  </cols>
  <sheetData>
    <row r="1" spans="2:21" ht="15" customHeight="1">
      <c r="B1" s="32" t="s">
        <v>92</v>
      </c>
      <c r="C1" s="17"/>
      <c r="D1" s="17"/>
      <c r="E1" s="17"/>
      <c r="F1" s="17"/>
      <c r="G1" s="17"/>
      <c r="H1" s="17"/>
      <c r="I1" s="17"/>
      <c r="J1" s="17"/>
      <c r="K1" s="17"/>
      <c r="L1" s="17"/>
      <c r="M1" s="17"/>
      <c r="N1" s="17"/>
      <c r="O1" s="17"/>
      <c r="P1" s="17"/>
      <c r="Q1" s="17"/>
      <c r="R1" s="17"/>
      <c r="S1" s="17"/>
      <c r="T1" s="17"/>
      <c r="U1" s="17"/>
    </row>
    <row r="2" spans="2:21" ht="15" customHeight="1">
      <c r="B2" s="32"/>
      <c r="C2" s="17"/>
      <c r="D2" s="17"/>
      <c r="E2" s="17"/>
      <c r="F2" s="17"/>
      <c r="G2" s="17"/>
      <c r="H2" s="17"/>
      <c r="I2" s="17"/>
      <c r="J2" s="17"/>
      <c r="K2" s="17"/>
      <c r="L2" s="17"/>
      <c r="M2" s="17"/>
      <c r="N2" s="17"/>
      <c r="O2" s="17"/>
      <c r="P2" s="17"/>
      <c r="Q2" s="17"/>
      <c r="R2" s="17"/>
      <c r="S2" s="17"/>
      <c r="T2" s="17"/>
      <c r="U2" s="17"/>
    </row>
    <row r="3" spans="2:21" ht="15" customHeight="1">
      <c r="B3" s="32"/>
      <c r="C3" s="17"/>
      <c r="D3" s="17"/>
      <c r="E3" s="17"/>
      <c r="F3" s="17"/>
      <c r="G3" s="17"/>
      <c r="H3" s="17"/>
      <c r="I3" s="17"/>
      <c r="J3" s="17"/>
      <c r="K3" s="17"/>
      <c r="L3" s="17"/>
      <c r="M3" s="17"/>
      <c r="N3" s="17"/>
      <c r="O3" s="17"/>
      <c r="P3" s="17"/>
      <c r="Q3" s="17"/>
      <c r="R3" s="17"/>
      <c r="S3" s="17"/>
      <c r="T3" s="17"/>
      <c r="U3" s="18" t="s">
        <v>85</v>
      </c>
    </row>
    <row r="4" spans="2:21" ht="15" customHeight="1">
      <c r="B4" s="32"/>
      <c r="C4" s="17"/>
      <c r="D4" s="17"/>
      <c r="E4" s="17"/>
      <c r="F4" s="17"/>
      <c r="G4" s="17"/>
      <c r="H4" s="17"/>
      <c r="I4" s="17"/>
      <c r="J4" s="17"/>
      <c r="K4" s="17"/>
      <c r="L4" s="17"/>
      <c r="M4" s="17"/>
      <c r="N4" s="17"/>
      <c r="O4" s="17"/>
      <c r="P4" s="17"/>
      <c r="Q4" s="17"/>
      <c r="R4" s="17"/>
      <c r="S4" s="17"/>
      <c r="T4" s="17"/>
      <c r="U4" s="18"/>
    </row>
    <row r="5" spans="2:21" ht="15" customHeight="1">
      <c r="B5" s="132"/>
      <c r="C5" s="133">
        <v>1996</v>
      </c>
      <c r="D5" s="133">
        <v>1997</v>
      </c>
      <c r="E5" s="133">
        <v>1998</v>
      </c>
      <c r="F5" s="133">
        <v>1999</v>
      </c>
      <c r="G5" s="133">
        <v>2000</v>
      </c>
      <c r="H5" s="133">
        <v>2001</v>
      </c>
      <c r="I5" s="133">
        <v>2002</v>
      </c>
      <c r="J5" s="133">
        <v>2003</v>
      </c>
      <c r="K5" s="133">
        <v>2004</v>
      </c>
      <c r="L5" s="133">
        <v>2005</v>
      </c>
      <c r="M5" s="133">
        <v>2006</v>
      </c>
      <c r="N5" s="133">
        <v>2007</v>
      </c>
      <c r="O5" s="133">
        <v>2008</v>
      </c>
      <c r="P5" s="133">
        <v>2009</v>
      </c>
      <c r="Q5" s="133">
        <v>2010</v>
      </c>
      <c r="R5" s="133">
        <v>2011</v>
      </c>
      <c r="S5" s="133">
        <v>2012</v>
      </c>
      <c r="T5" s="133">
        <v>2013</v>
      </c>
      <c r="U5" s="133">
        <v>2014</v>
      </c>
    </row>
    <row r="6" spans="2:21" ht="15" customHeight="1">
      <c r="B6" s="132" t="s">
        <v>86</v>
      </c>
      <c r="C6" s="134">
        <f>'[1]€ constants-(ACTP-PCH)+60 en PH'!B3</f>
        <v>1.4003280105032427</v>
      </c>
      <c r="D6" s="134">
        <f>'[1]€ constants-(ACTP-PCH)+60 en PH'!C3</f>
        <v>1.3592088294183247</v>
      </c>
      <c r="E6" s="134">
        <f>'[1]€ constants-(ACTP-PCH)+60 en PH'!D3</f>
        <v>1.6877430827426363</v>
      </c>
      <c r="F6" s="134">
        <f>'[1]€ constants-(ACTP-PCH)+60 en PH'!E3</f>
        <v>1.9449105737299863</v>
      </c>
      <c r="G6" s="134">
        <f>'[1]€ constants-(ACTP-PCH)+60 en PH'!F3</f>
        <v>2.0190922678978995</v>
      </c>
      <c r="H6" s="134">
        <f>'[1]€ constants-(ACTP-PCH)+60 en PH'!G3</f>
        <v>2.0389504847524162</v>
      </c>
      <c r="I6" s="134">
        <f>'[1]€ constants-(ACTP-PCH)+60 en PH'!H3</f>
        <v>3.8674964644812726</v>
      </c>
      <c r="J6" s="134">
        <f>'[1]€ constants-(ACTP-PCH)+60 en PH'!I3</f>
        <v>5.1799258432232813</v>
      </c>
      <c r="K6" s="134">
        <f>'[1]€ constants-(ACTP-PCH)+60 en PH'!J3</f>
        <v>5.526078893480622</v>
      </c>
      <c r="L6" s="134">
        <f>'[1]€ constants-(ACTP-PCH)+60 en PH'!K3</f>
        <v>5.7713713717806936</v>
      </c>
      <c r="M6" s="134">
        <f>'[1]€ constants-(ACTP-PCH)+60 en PH'!L3</f>
        <v>6.1646351816922866</v>
      </c>
      <c r="N6" s="134">
        <f>'[1]€ constants-(ACTP-PCH)+60 en PH'!M3</f>
        <v>6.4707217989075785</v>
      </c>
      <c r="O6" s="134">
        <f>'[1]€ constants-(ACTP-PCH)+60 en PH'!N3</f>
        <v>6.6271229374672505</v>
      </c>
      <c r="P6" s="134">
        <f>'[1]€ constants-(ACTP-PCH)+60 en PH'!O3</f>
        <v>6.8592729556074818</v>
      </c>
      <c r="Q6" s="134">
        <f>'[1]€ constants-(ACTP-PCH)+60 en PH'!P3</f>
        <v>7.2479873065875804</v>
      </c>
      <c r="R6" s="134">
        <f>'[1]€ constants-(ACTP-PCH)+60 en PH'!Q3</f>
        <v>7.0974026066851543</v>
      </c>
      <c r="S6" s="134">
        <f>'[1]€ constants-(ACTP-PCH)+60 en PH'!R3</f>
        <v>6.9612171142321086</v>
      </c>
      <c r="T6" s="134">
        <f>'[1]€ constants-(ACTP-PCH)+60 en PH'!S3</f>
        <v>6.9015698643735055</v>
      </c>
      <c r="U6" s="134">
        <f>'[1]€ constants-(ACTP-PCH)+60 en PH'!T3</f>
        <v>6.8670215287207945</v>
      </c>
    </row>
    <row r="7" spans="2:21" ht="15" customHeight="1">
      <c r="B7" s="132" t="s">
        <v>87</v>
      </c>
      <c r="C7" s="134">
        <f>'[1]€ constants-(ACTP-PCH)+60 en PH'!B4</f>
        <v>4.0670789498721076</v>
      </c>
      <c r="D7" s="134">
        <f>'[1]€ constants-(ACTP-PCH)+60 en PH'!C4</f>
        <v>4.1042517456223839</v>
      </c>
      <c r="E7" s="134">
        <f>'[1]€ constants-(ACTP-PCH)+60 en PH'!D4</f>
        <v>3.7184270352885473</v>
      </c>
      <c r="F7" s="134">
        <f>'[1]€ constants-(ACTP-PCH)+60 en PH'!E4</f>
        <v>3.5575417742504949</v>
      </c>
      <c r="G7" s="134">
        <f>'[1]€ constants-(ACTP-PCH)+60 en PH'!F4</f>
        <v>3.4460390408411392</v>
      </c>
      <c r="H7" s="134">
        <f>'[1]€ constants-(ACTP-PCH)+60 en PH'!G4</f>
        <v>3.38962735818476</v>
      </c>
      <c r="I7" s="134">
        <f>'[1]€ constants-(ACTP-PCH)+60 en PH'!H4</f>
        <v>3.6502417835441494</v>
      </c>
      <c r="J7" s="134">
        <f>'[1]€ constants-(ACTP-PCH)+60 en PH'!I4</f>
        <v>3.7864797747261658</v>
      </c>
      <c r="K7" s="134">
        <f>'[1]€ constants-(ACTP-PCH)+60 en PH'!J4</f>
        <v>4.0683003874732933</v>
      </c>
      <c r="L7" s="134">
        <f>'[1]€ constants-(ACTP-PCH)+60 en PH'!K4</f>
        <v>4.1682021870697685</v>
      </c>
      <c r="M7" s="134">
        <f>'[1]€ constants-(ACTP-PCH)+60 en PH'!L4</f>
        <v>4.6914575168945953</v>
      </c>
      <c r="N7" s="134">
        <f>'[1]€ constants-(ACTP-PCH)+60 en PH'!M4</f>
        <v>5.0556145386093627</v>
      </c>
      <c r="O7" s="134">
        <f>'[1]€ constants-(ACTP-PCH)+60 en PH'!N4</f>
        <v>5.3877945633341202</v>
      </c>
      <c r="P7" s="134">
        <f>'[1]€ constants-(ACTP-PCH)+60 en PH'!O4</f>
        <v>5.8879968398888867</v>
      </c>
      <c r="Q7" s="134">
        <f>'[1]€ constants-(ACTP-PCH)+60 en PH'!P4</f>
        <v>6.2439950631462473</v>
      </c>
      <c r="R7" s="134">
        <f>'[1]€ constants-(ACTP-PCH)+60 en PH'!Q4</f>
        <v>6.5131283047088582</v>
      </c>
      <c r="S7" s="134">
        <f>'[1]€ constants-(ACTP-PCH)+60 en PH'!R4</f>
        <v>6.7339167220305658</v>
      </c>
      <c r="T7" s="134">
        <f>'[1]€ constants-(ACTP-PCH)+60 en PH'!S4</f>
        <v>6.8946303097847856</v>
      </c>
      <c r="U7" s="134">
        <f>'[1]€ constants-(ACTP-PCH)+60 en PH'!T4</f>
        <v>7.0766053150966561</v>
      </c>
    </row>
    <row r="8" spans="2:21" ht="15" customHeight="1">
      <c r="B8" s="132" t="s">
        <v>88</v>
      </c>
      <c r="C8" s="134">
        <f>'[1]€ constants-(ACTP-PCH)+60 en PH'!B5</f>
        <v>5.0881978804621513</v>
      </c>
      <c r="D8" s="134">
        <f>'[1]€ constants-(ACTP-PCH)+60 en PH'!C5</f>
        <v>5.1847585801763465</v>
      </c>
      <c r="E8" s="134">
        <f>'[1]€ constants-(ACTP-PCH)+60 en PH'!D5</f>
        <v>5.3849411771996269</v>
      </c>
      <c r="F8" s="134">
        <f>'[1]€ constants-(ACTP-PCH)+60 en PH'!E5</f>
        <v>5.5100406200160439</v>
      </c>
      <c r="G8" s="134">
        <f>'[1]€ constants-(ACTP-PCH)+60 en PH'!F5</f>
        <v>5.5160285291115505</v>
      </c>
      <c r="H8" s="134">
        <f>'[1]€ constants-(ACTP-PCH)+60 en PH'!G5</f>
        <v>5.5494628706447324</v>
      </c>
      <c r="I8" s="134">
        <f>'[1]€ constants-(ACTP-PCH)+60 en PH'!H5</f>
        <v>5.8049329594709693</v>
      </c>
      <c r="J8" s="134">
        <f>'[1]€ constants-(ACTP-PCH)+60 en PH'!I5</f>
        <v>6.0383469545886364</v>
      </c>
      <c r="K8" s="134">
        <f>'[1]€ constants-(ACTP-PCH)+60 en PH'!J5</f>
        <v>5.9841484022402609</v>
      </c>
      <c r="L8" s="134">
        <f>'[1]€ constants-(ACTP-PCH)+60 en PH'!K5</f>
        <v>6.0834550694512757</v>
      </c>
      <c r="M8" s="134">
        <f>'[1]€ constants-(ACTP-PCH)+60 en PH'!L5</f>
        <v>6.3061232316674616</v>
      </c>
      <c r="N8" s="134">
        <f>'[1]€ constants-(ACTP-PCH)+60 en PH'!M5</f>
        <v>6.4118258066363056</v>
      </c>
      <c r="O8" s="134">
        <f>'[1]€ constants-(ACTP-PCH)+60 en PH'!N5</f>
        <v>6.5569028430965703</v>
      </c>
      <c r="P8" s="134">
        <f>'[1]€ constants-(ACTP-PCH)+60 en PH'!O5</f>
        <v>6.9277345899648868</v>
      </c>
      <c r="Q8" s="134">
        <f>'[1]€ constants-(ACTP-PCH)+60 en PH'!P5</f>
        <v>7.0841251085800279</v>
      </c>
      <c r="R8" s="134">
        <f>'[1]€ constants-(ACTP-PCH)+60 en PH'!Q5</f>
        <v>7.1498826481265052</v>
      </c>
      <c r="S8" s="134">
        <f>'[1]€ constants-(ACTP-PCH)+60 en PH'!R5</f>
        <v>7.2755760124835041</v>
      </c>
      <c r="T8" s="134">
        <f>'[1]€ constants-(ACTP-PCH)+60 en PH'!S5</f>
        <v>7.440062112735256</v>
      </c>
      <c r="U8" s="134">
        <f>'[1]€ constants-(ACTP-PCH)+60 en PH'!T5</f>
        <v>7.3807573356938354</v>
      </c>
    </row>
    <row r="9" spans="2:21" ht="30" customHeight="1">
      <c r="B9" s="135" t="s">
        <v>79</v>
      </c>
      <c r="C9" s="134">
        <f>'[1]€ constants-(ACTP-PCH)+60 en PH'!B6</f>
        <v>0.76172934122784253</v>
      </c>
      <c r="D9" s="134">
        <f>'[1]€ constants-(ACTP-PCH)+60 en PH'!C6</f>
        <v>0.79534818501308191</v>
      </c>
      <c r="E9" s="134">
        <f>'[1]€ constants-(ACTP-PCH)+60 en PH'!D6</f>
        <v>0.86618886403898088</v>
      </c>
      <c r="F9" s="134">
        <f>'[1]€ constants-(ACTP-PCH)+60 en PH'!E6</f>
        <v>0.92544982457718494</v>
      </c>
      <c r="G9" s="134">
        <f>'[1]€ constants-(ACTP-PCH)+60 en PH'!F6</f>
        <v>0.89205348391581751</v>
      </c>
      <c r="H9" s="134">
        <f>'[1]€ constants-(ACTP-PCH)+60 en PH'!G6</f>
        <v>0.89570526677025664</v>
      </c>
      <c r="I9" s="134">
        <f>'[1]€ constants-(ACTP-PCH)+60 en PH'!H6</f>
        <v>0.95370507702839113</v>
      </c>
      <c r="J9" s="134">
        <f>'[1]€ constants-(ACTP-PCH)+60 en PH'!I6</f>
        <v>1.0087627730803836</v>
      </c>
      <c r="K9" s="134">
        <f>'[1]€ constants-(ACTP-PCH)+60 en PH'!J6</f>
        <v>0.99365567511878516</v>
      </c>
      <c r="L9" s="134">
        <f>'[1]€ constants-(ACTP-PCH)+60 en PH'!K6</f>
        <v>0.96707416884694775</v>
      </c>
      <c r="M9" s="134">
        <f>'[1]€ constants-(ACTP-PCH)+60 en PH'!L6</f>
        <v>1.2285127682430619</v>
      </c>
      <c r="N9" s="134">
        <f>'[1]€ constants-(ACTP-PCH)+60 en PH'!M6</f>
        <v>1.4080308353403337</v>
      </c>
      <c r="O9" s="134">
        <f>'[1]€ constants-(ACTP-PCH)+60 en PH'!N6</f>
        <v>1.4524258880136356</v>
      </c>
      <c r="P9" s="134">
        <f>'[1]€ constants-(ACTP-PCH)+60 en PH'!O6</f>
        <v>1.1722267237251833</v>
      </c>
      <c r="Q9" s="134">
        <f>'[1]€ constants-(ACTP-PCH)+60 en PH'!P6</f>
        <v>0.93081387597327225</v>
      </c>
      <c r="R9" s="134">
        <f>'[1]€ constants-(ACTP-PCH)+60 en PH'!Q6</f>
        <v>0.82432892544354885</v>
      </c>
      <c r="S9" s="134">
        <f>'[1]€ constants-(ACTP-PCH)+60 en PH'!R6</f>
        <v>0.96990202324134778</v>
      </c>
      <c r="T9" s="134">
        <f>'[1]€ constants-(ACTP-PCH)+60 en PH'!S6</f>
        <v>1.0166081290823514</v>
      </c>
      <c r="U9" s="134">
        <f>'[1]€ constants-(ACTP-PCH)+60 en PH'!T6</f>
        <v>0.99707876646999982</v>
      </c>
    </row>
    <row r="10" spans="2:21" ht="30" customHeight="1">
      <c r="B10" s="135" t="s">
        <v>4</v>
      </c>
      <c r="C10" s="134">
        <f>'[1]€ constants-(ACTP-PCH)+60 en PH'!B7</f>
        <v>0</v>
      </c>
      <c r="D10" s="134">
        <f>'[1]€ constants-(ACTP-PCH)+60 en PH'!C7</f>
        <v>0</v>
      </c>
      <c r="E10" s="134">
        <f>'[1]€ constants-(ACTP-PCH)+60 en PH'!D7</f>
        <v>0</v>
      </c>
      <c r="F10" s="134">
        <f>'[1]€ constants-(ACTP-PCH)+60 en PH'!E7</f>
        <v>0</v>
      </c>
      <c r="G10" s="134">
        <f>'[1]€ constants-(ACTP-PCH)+60 en PH'!F7</f>
        <v>0</v>
      </c>
      <c r="H10" s="134">
        <f>'[1]€ constants-(ACTP-PCH)+60 en PH'!G7</f>
        <v>0</v>
      </c>
      <c r="I10" s="134">
        <f>'[1]€ constants-(ACTP-PCH)+60 en PH'!H7</f>
        <v>0</v>
      </c>
      <c r="J10" s="134">
        <f>'[1]€ constants-(ACTP-PCH)+60 en PH'!I7</f>
        <v>0</v>
      </c>
      <c r="K10" s="134">
        <f>'[1]€ constants-(ACTP-PCH)+60 en PH'!J7</f>
        <v>6.248584735688623</v>
      </c>
      <c r="L10" s="134">
        <f>'[1]€ constants-(ACTP-PCH)+60 en PH'!K7</f>
        <v>6.607598230106543</v>
      </c>
      <c r="M10" s="134">
        <f>'[1]€ constants-(ACTP-PCH)+60 en PH'!L7</f>
        <v>6.7026418053280912</v>
      </c>
      <c r="N10" s="134">
        <f>'[1]€ constants-(ACTP-PCH)+60 en PH'!M7</f>
        <v>6.5275901417838158</v>
      </c>
      <c r="O10" s="134">
        <f>'[1]€ constants-(ACTP-PCH)+60 en PH'!N7</f>
        <v>6.2187537348114654</v>
      </c>
      <c r="P10" s="134">
        <f>'[1]€ constants-(ACTP-PCH)+60 en PH'!O7</f>
        <v>6.8414023023121775</v>
      </c>
      <c r="Q10" s="134">
        <f>'[1]€ constants-(ACTP-PCH)+60 en PH'!P7</f>
        <v>7.726371327399721</v>
      </c>
      <c r="R10" s="134">
        <f>'[1]€ constants-(ACTP-PCH)+60 en PH'!Q7</f>
        <v>8.0284381818173092</v>
      </c>
      <c r="S10" s="134">
        <f>'[1]€ constants-(ACTP-PCH)+60 en PH'!R7</f>
        <v>8.2725076831315381</v>
      </c>
      <c r="T10" s="134">
        <f>'[1]€ constants-(ACTP-PCH)+60 en PH'!S7</f>
        <v>8.8982561227946047</v>
      </c>
      <c r="U10" s="134">
        <f>'[1]€ constants-(ACTP-PCH)+60 en PH'!T7</f>
        <v>9.6689264631790923</v>
      </c>
    </row>
    <row r="11" spans="2:21" ht="15" customHeight="1"/>
    <row r="12" spans="2:21" ht="15" customHeight="1">
      <c r="B12" s="19" t="s">
        <v>93</v>
      </c>
    </row>
    <row r="13" spans="2:21" ht="15" customHeight="1">
      <c r="B13" s="19" t="s">
        <v>22</v>
      </c>
    </row>
    <row r="14" spans="2:21" ht="15" customHeight="1">
      <c r="B14" s="19" t="s">
        <v>94</v>
      </c>
    </row>
    <row r="15" spans="2:21" ht="15" customHeight="1"/>
    <row r="16" spans="2:2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Feuil5"/>
  <dimension ref="B1:Q106"/>
  <sheetViews>
    <sheetView showGridLines="0" zoomScaleNormal="100" workbookViewId="0"/>
  </sheetViews>
  <sheetFormatPr baseColWidth="10" defaultRowHeight="11.25"/>
  <cols>
    <col min="1" max="1" width="3.7109375" style="15" customWidth="1"/>
    <col min="2" max="2" width="11.85546875" style="14" customWidth="1"/>
    <col min="3" max="3" width="15.28515625" style="5" customWidth="1"/>
    <col min="4" max="4" width="7.5703125" style="6" customWidth="1"/>
    <col min="5" max="11" width="11.42578125" style="15"/>
    <col min="12" max="12" width="4.7109375" style="15" customWidth="1"/>
    <col min="13" max="13" width="6.42578125" style="16" customWidth="1"/>
    <col min="14" max="16384" width="11.42578125" style="15"/>
  </cols>
  <sheetData>
    <row r="1" spans="2:17" ht="15" customHeight="1">
      <c r="B1" s="4" t="s">
        <v>89</v>
      </c>
    </row>
    <row r="2" spans="2:17" ht="15" customHeight="1"/>
    <row r="3" spans="2:17" ht="45" customHeight="1">
      <c r="B3" s="7" t="s">
        <v>6</v>
      </c>
      <c r="C3" s="8" t="s">
        <v>21</v>
      </c>
      <c r="D3" s="9"/>
      <c r="E3" s="4"/>
      <c r="F3" s="27"/>
      <c r="L3" s="3"/>
      <c r="M3" s="28"/>
      <c r="N3" s="3"/>
      <c r="O3" s="3"/>
      <c r="P3" s="3"/>
      <c r="Q3" s="3"/>
    </row>
    <row r="4" spans="2:17" ht="15" customHeight="1">
      <c r="B4" s="10" t="s">
        <v>7</v>
      </c>
      <c r="C4" s="11">
        <f>[2]Feuil1!$B1</f>
        <v>370.04326755445049</v>
      </c>
      <c r="E4" s="129" t="s">
        <v>104</v>
      </c>
    </row>
    <row r="5" spans="2:17" ht="15" customHeight="1">
      <c r="B5" s="10" t="s">
        <v>8</v>
      </c>
      <c r="C5" s="11">
        <f>[2]Feuil1!$B2</f>
        <v>568.12306669578049</v>
      </c>
      <c r="E5" s="129" t="s">
        <v>105</v>
      </c>
    </row>
    <row r="6" spans="2:17" ht="15" customHeight="1">
      <c r="B6" s="10" t="s">
        <v>9</v>
      </c>
      <c r="C6" s="11">
        <f>[2]Feuil1!$B3</f>
        <v>592.97650626253312</v>
      </c>
      <c r="E6" s="129" t="s">
        <v>106</v>
      </c>
    </row>
    <row r="7" spans="2:17" ht="15" customHeight="1">
      <c r="B7" s="10" t="s">
        <v>10</v>
      </c>
      <c r="C7" s="11">
        <f>[2]Feuil1!$B4</f>
        <v>455.44654637461673</v>
      </c>
      <c r="E7" s="129" t="s">
        <v>107</v>
      </c>
    </row>
    <row r="8" spans="2:17" ht="15" customHeight="1">
      <c r="B8" s="10" t="s">
        <v>11</v>
      </c>
      <c r="C8" s="11">
        <f>[2]Feuil1!$B5</f>
        <v>464.58262347527682</v>
      </c>
      <c r="E8" s="129" t="s">
        <v>108</v>
      </c>
    </row>
    <row r="9" spans="2:17" ht="15" customHeight="1">
      <c r="B9" s="10" t="s">
        <v>12</v>
      </c>
      <c r="C9" s="11">
        <f>[2]Feuil1!$B6</f>
        <v>503.97668813257661</v>
      </c>
      <c r="E9" s="129" t="s">
        <v>22</v>
      </c>
    </row>
    <row r="10" spans="2:17" ht="15" customHeight="1">
      <c r="B10" s="10" t="s">
        <v>13</v>
      </c>
      <c r="C10" s="11">
        <f>[2]Feuil1!$B7</f>
        <v>472.36328253209319</v>
      </c>
      <c r="E10" s="129" t="s">
        <v>109</v>
      </c>
    </row>
    <row r="11" spans="2:17" ht="15" customHeight="1">
      <c r="B11" s="10" t="s">
        <v>14</v>
      </c>
      <c r="C11" s="11">
        <f>[2]Feuil1!$B8</f>
        <v>675.18792128715143</v>
      </c>
    </row>
    <row r="12" spans="2:17" ht="15" customHeight="1">
      <c r="B12" s="10" t="s">
        <v>15</v>
      </c>
      <c r="C12" s="11">
        <f>[2]Feuil1!$B9</f>
        <v>609.10187604613452</v>
      </c>
    </row>
    <row r="13" spans="2:17" ht="15" customHeight="1">
      <c r="B13" s="10">
        <v>10</v>
      </c>
      <c r="C13" s="11">
        <f>[2]Feuil1!$B10</f>
        <v>592.16649172893085</v>
      </c>
    </row>
    <row r="14" spans="2:17" ht="15" customHeight="1">
      <c r="B14" s="10">
        <v>11</v>
      </c>
      <c r="C14" s="11">
        <f>[2]Feuil1!$B11</f>
        <v>712.13281445590178</v>
      </c>
    </row>
    <row r="15" spans="2:17" ht="15" customHeight="1">
      <c r="B15" s="10">
        <v>12</v>
      </c>
      <c r="C15" s="11">
        <f>[2]Feuil1!$B12</f>
        <v>573.4190166979929</v>
      </c>
    </row>
    <row r="16" spans="2:17" ht="15" customHeight="1">
      <c r="B16" s="10">
        <v>13</v>
      </c>
      <c r="C16" s="11">
        <f>[2]Feuil1!$B13</f>
        <v>612.58177781863014</v>
      </c>
    </row>
    <row r="17" spans="2:12" ht="15" customHeight="1">
      <c r="B17" s="10">
        <v>14</v>
      </c>
      <c r="C17" s="11">
        <f>[2]Feuil1!$B14</f>
        <v>494.98597012894516</v>
      </c>
    </row>
    <row r="18" spans="2:12" ht="15" customHeight="1">
      <c r="B18" s="10">
        <v>15</v>
      </c>
      <c r="C18" s="11"/>
      <c r="D18" s="12"/>
    </row>
    <row r="19" spans="2:12" ht="15" customHeight="1">
      <c r="B19" s="10">
        <v>16</v>
      </c>
      <c r="C19" s="11">
        <f>[2]Feuil1!$B16</f>
        <v>531.87406540567804</v>
      </c>
    </row>
    <row r="20" spans="2:12" ht="15" customHeight="1">
      <c r="B20" s="10">
        <v>17</v>
      </c>
      <c r="C20" s="11">
        <f>[2]Feuil1!$B17</f>
        <v>521.5655898147171</v>
      </c>
    </row>
    <row r="21" spans="2:12" ht="15" customHeight="1">
      <c r="B21" s="10">
        <v>18</v>
      </c>
      <c r="C21" s="11">
        <f>[2]Feuil1!$B18</f>
        <v>594.79259671465013</v>
      </c>
    </row>
    <row r="22" spans="2:12" ht="15" customHeight="1">
      <c r="B22" s="10">
        <v>19</v>
      </c>
      <c r="C22" s="11">
        <f>[2]Feuil1!$B19</f>
        <v>537.14794281062814</v>
      </c>
    </row>
    <row r="23" spans="2:12" ht="15" customHeight="1">
      <c r="B23" s="10" t="s">
        <v>16</v>
      </c>
      <c r="C23" s="11">
        <f>[2]Feuil1!$B20</f>
        <v>465.27767156233534</v>
      </c>
    </row>
    <row r="24" spans="2:12" ht="15" customHeight="1">
      <c r="B24" s="10" t="s">
        <v>17</v>
      </c>
      <c r="C24" s="11">
        <f>[2]Feuil1!$B21</f>
        <v>396.64533055349284</v>
      </c>
    </row>
    <row r="25" spans="2:12" ht="15" customHeight="1">
      <c r="B25" s="10">
        <v>21</v>
      </c>
      <c r="C25" s="11"/>
      <c r="D25" s="12"/>
    </row>
    <row r="26" spans="2:12" ht="15" customHeight="1">
      <c r="B26" s="10">
        <v>22</v>
      </c>
      <c r="C26" s="11">
        <f>[2]Feuil1!$B23</f>
        <v>476.90239730631856</v>
      </c>
    </row>
    <row r="27" spans="2:12" ht="15" customHeight="1">
      <c r="B27" s="10">
        <v>23</v>
      </c>
      <c r="C27" s="11">
        <f>[2]Feuil1!$B24</f>
        <v>711.52276132694158</v>
      </c>
    </row>
    <row r="28" spans="2:12" ht="15" customHeight="1">
      <c r="B28" s="10">
        <v>24</v>
      </c>
      <c r="C28" s="11">
        <f>[2]Feuil1!$B25</f>
        <v>514.83907348094488</v>
      </c>
    </row>
    <row r="29" spans="2:12" ht="15" customHeight="1">
      <c r="B29" s="10">
        <v>25</v>
      </c>
      <c r="C29" s="11">
        <f>[2]Feuil1!$B26</f>
        <v>479.8533875922123</v>
      </c>
    </row>
    <row r="30" spans="2:12" ht="15" customHeight="1">
      <c r="B30" s="10">
        <v>26</v>
      </c>
      <c r="C30" s="11">
        <f>[2]Feuil1!$B27</f>
        <v>543.33073411048315</v>
      </c>
    </row>
    <row r="31" spans="2:12" ht="15" customHeight="1">
      <c r="B31" s="10">
        <v>27</v>
      </c>
      <c r="C31" s="11">
        <f>[2]Feuil1!$B28</f>
        <v>434.0667315873639</v>
      </c>
      <c r="E31" s="29"/>
      <c r="F31" s="22"/>
      <c r="G31" s="3"/>
      <c r="H31" s="3"/>
      <c r="I31" s="3"/>
      <c r="J31" s="3"/>
      <c r="K31" s="3"/>
    </row>
    <row r="32" spans="2:12" ht="15" customHeight="1">
      <c r="B32" s="10">
        <v>28</v>
      </c>
      <c r="C32" s="11">
        <f>[2]Feuil1!$B29</f>
        <v>471.47380963853209</v>
      </c>
      <c r="D32" s="13"/>
      <c r="E32" s="23"/>
      <c r="F32" s="30"/>
      <c r="G32" s="30"/>
      <c r="H32" s="30"/>
      <c r="I32" s="30"/>
      <c r="J32" s="30"/>
      <c r="K32" s="30"/>
      <c r="L32" s="30"/>
    </row>
    <row r="33" spans="2:11" ht="15" customHeight="1">
      <c r="B33" s="10">
        <v>29</v>
      </c>
      <c r="C33" s="11">
        <f>[2]Feuil1!$B30</f>
        <v>499.76257923312295</v>
      </c>
      <c r="F33" s="24"/>
      <c r="G33" s="24"/>
      <c r="H33" s="24"/>
      <c r="I33" s="24"/>
      <c r="J33" s="24"/>
      <c r="K33" s="24"/>
    </row>
    <row r="34" spans="2:11" ht="15" customHeight="1">
      <c r="B34" s="10">
        <v>30</v>
      </c>
      <c r="C34" s="11">
        <f>[2]Feuil1!$B31</f>
        <v>618.50853064834064</v>
      </c>
      <c r="F34" s="24"/>
      <c r="G34" s="24"/>
      <c r="H34" s="24"/>
      <c r="I34" s="24"/>
      <c r="J34" s="24"/>
      <c r="K34" s="24"/>
    </row>
    <row r="35" spans="2:11" ht="15" customHeight="1">
      <c r="B35" s="10">
        <v>31</v>
      </c>
      <c r="C35" s="11">
        <f>[2]Feuil1!$B32</f>
        <v>530.40578869866511</v>
      </c>
      <c r="F35" s="24"/>
    </row>
    <row r="36" spans="2:11" ht="15" customHeight="1">
      <c r="B36" s="10">
        <v>32</v>
      </c>
      <c r="C36" s="11">
        <f>[2]Feuil1!$B33</f>
        <v>604.76528351392824</v>
      </c>
      <c r="F36" s="24"/>
    </row>
    <row r="37" spans="2:11" ht="15" customHeight="1">
      <c r="B37" s="10">
        <v>33</v>
      </c>
      <c r="C37" s="11">
        <f>[2]Feuil1!$B34</f>
        <v>513.08871942788846</v>
      </c>
      <c r="F37" s="24"/>
    </row>
    <row r="38" spans="2:11" ht="15" customHeight="1">
      <c r="B38" s="10">
        <v>34</v>
      </c>
      <c r="C38" s="11">
        <f>[2]Feuil1!$B35</f>
        <v>627.09053810746173</v>
      </c>
      <c r="F38" s="24"/>
    </row>
    <row r="39" spans="2:11" ht="15" customHeight="1">
      <c r="B39" s="10">
        <v>35</v>
      </c>
      <c r="C39" s="11">
        <f>[2]Feuil1!$B36</f>
        <v>474.28291180199466</v>
      </c>
    </row>
    <row r="40" spans="2:11" ht="15" customHeight="1">
      <c r="B40" s="10">
        <v>36</v>
      </c>
      <c r="C40" s="11">
        <f>[2]Feuil1!$B37</f>
        <v>413.43320492227633</v>
      </c>
    </row>
    <row r="41" spans="2:11" ht="15" customHeight="1">
      <c r="B41" s="10">
        <v>37</v>
      </c>
      <c r="C41" s="11">
        <f>[2]Feuil1!$B38</f>
        <v>455.18418698559032</v>
      </c>
    </row>
    <row r="42" spans="2:11" ht="15" customHeight="1">
      <c r="B42" s="10">
        <v>38</v>
      </c>
      <c r="C42" s="11">
        <f>[2]Feuil1!$B39</f>
        <v>474.42951325788067</v>
      </c>
      <c r="F42" s="16"/>
      <c r="G42" s="31"/>
    </row>
    <row r="43" spans="2:11" ht="15" customHeight="1">
      <c r="B43" s="10">
        <v>39</v>
      </c>
      <c r="C43" s="11">
        <f>[2]Feuil1!$B40</f>
        <v>452.32465948209619</v>
      </c>
      <c r="F43" s="16"/>
      <c r="G43" s="31"/>
    </row>
    <row r="44" spans="2:11" ht="15" customHeight="1">
      <c r="B44" s="10">
        <v>40</v>
      </c>
      <c r="C44" s="11">
        <f>[2]Feuil1!$B41</f>
        <v>471.04948293470301</v>
      </c>
      <c r="F44" s="16"/>
      <c r="G44" s="31"/>
    </row>
    <row r="45" spans="2:11" ht="15" customHeight="1">
      <c r="B45" s="10">
        <v>41</v>
      </c>
      <c r="C45" s="11">
        <f>[2]Feuil1!$B42</f>
        <v>507.30910524991157</v>
      </c>
    </row>
    <row r="46" spans="2:11" ht="15" customHeight="1">
      <c r="B46" s="10">
        <v>42</v>
      </c>
      <c r="C46" s="11">
        <f>[2]Feuil1!$B43</f>
        <v>516.06361159214612</v>
      </c>
    </row>
    <row r="47" spans="2:11" ht="15" customHeight="1">
      <c r="B47" s="10">
        <v>43</v>
      </c>
      <c r="C47" s="11">
        <f>[2]Feuil1!$B44</f>
        <v>467.35465591307832</v>
      </c>
    </row>
    <row r="48" spans="2:11" ht="15" customHeight="1">
      <c r="B48" s="10">
        <v>44</v>
      </c>
      <c r="C48" s="11">
        <f>[2]Feuil1!$B45</f>
        <v>449.79457334735889</v>
      </c>
    </row>
    <row r="49" spans="2:4" ht="15" customHeight="1">
      <c r="B49" s="10">
        <v>45</v>
      </c>
      <c r="C49" s="11"/>
      <c r="D49" s="12"/>
    </row>
    <row r="50" spans="2:4" ht="15" customHeight="1">
      <c r="B50" s="10">
        <v>46</v>
      </c>
      <c r="C50" s="11">
        <f>[2]Feuil1!$B47</f>
        <v>594.47214707396597</v>
      </c>
    </row>
    <row r="51" spans="2:4" ht="15" customHeight="1">
      <c r="B51" s="10">
        <v>47</v>
      </c>
      <c r="C51" s="11">
        <f>[2]Feuil1!$B48</f>
        <v>591.70282185112046</v>
      </c>
    </row>
    <row r="52" spans="2:4" ht="15" customHeight="1">
      <c r="B52" s="10">
        <v>48</v>
      </c>
      <c r="C52" s="11">
        <f>[2]Feuil1!$B49</f>
        <v>546.0932952719387</v>
      </c>
    </row>
    <row r="53" spans="2:4" ht="15" customHeight="1">
      <c r="B53" s="10">
        <v>49</v>
      </c>
      <c r="C53" s="11">
        <f>[2]Feuil1!$B50</f>
        <v>475.7403668588326</v>
      </c>
    </row>
    <row r="54" spans="2:4" ht="15" customHeight="1">
      <c r="B54" s="10">
        <v>50</v>
      </c>
      <c r="C54" s="11">
        <f>[2]Feuil1!$B51</f>
        <v>436.2499370823831</v>
      </c>
    </row>
    <row r="55" spans="2:4" ht="15" customHeight="1">
      <c r="B55" s="10">
        <v>51</v>
      </c>
      <c r="C55" s="11">
        <f>[2]Feuil1!$B52</f>
        <v>417.22079257409325</v>
      </c>
    </row>
    <row r="56" spans="2:4" ht="15" customHeight="1">
      <c r="B56" s="10">
        <v>52</v>
      </c>
      <c r="C56" s="11">
        <f>[2]Feuil1!$B53</f>
        <v>496.22836118895111</v>
      </c>
    </row>
    <row r="57" spans="2:4" ht="15" customHeight="1">
      <c r="B57" s="10">
        <v>53</v>
      </c>
      <c r="C57" s="11">
        <f>[2]Feuil1!$B54</f>
        <v>386.95195160134966</v>
      </c>
    </row>
    <row r="58" spans="2:4" ht="15" customHeight="1">
      <c r="B58" s="10">
        <v>54</v>
      </c>
      <c r="C58" s="11">
        <f>[2]Feuil1!$B55</f>
        <v>562.36622536450864</v>
      </c>
    </row>
    <row r="59" spans="2:4" ht="15" customHeight="1">
      <c r="B59" s="10">
        <v>55</v>
      </c>
      <c r="C59" s="11">
        <f>[2]Feuil1!$B56</f>
        <v>557.84197724522153</v>
      </c>
    </row>
    <row r="60" spans="2:4" ht="15" customHeight="1">
      <c r="B60" s="10">
        <v>56</v>
      </c>
      <c r="C60" s="11">
        <f>[2]Feuil1!$B57</f>
        <v>445.83552427871501</v>
      </c>
    </row>
    <row r="61" spans="2:4" ht="15" customHeight="1">
      <c r="B61" s="10">
        <v>57</v>
      </c>
      <c r="C61" s="11">
        <f>[2]Feuil1!$B58</f>
        <v>432.7897705204461</v>
      </c>
    </row>
    <row r="62" spans="2:4" ht="15" customHeight="1">
      <c r="B62" s="10">
        <v>58</v>
      </c>
      <c r="C62" s="11">
        <f>[2]Feuil1!$B59</f>
        <v>625.59482205102142</v>
      </c>
    </row>
    <row r="63" spans="2:4" ht="15" customHeight="1">
      <c r="B63" s="10">
        <v>59</v>
      </c>
      <c r="C63" s="11">
        <f>[2]Feuil1!$B60</f>
        <v>703.30404210454935</v>
      </c>
    </row>
    <row r="64" spans="2:4" ht="15" customHeight="1">
      <c r="B64" s="10">
        <v>60</v>
      </c>
      <c r="C64" s="11">
        <f>[2]Feuil1!$B61</f>
        <v>489.57361272665071</v>
      </c>
    </row>
    <row r="65" spans="2:4" ht="15" customHeight="1">
      <c r="B65" s="10">
        <v>61</v>
      </c>
      <c r="C65" s="11">
        <f>[2]Feuil1!$B62</f>
        <v>559.15809804705839</v>
      </c>
    </row>
    <row r="66" spans="2:4" ht="15" customHeight="1">
      <c r="B66" s="10">
        <v>62</v>
      </c>
      <c r="C66" s="11">
        <f>[2]Feuil1!$B63</f>
        <v>663.50956278844649</v>
      </c>
    </row>
    <row r="67" spans="2:4" ht="15" customHeight="1">
      <c r="B67" s="10">
        <v>63</v>
      </c>
      <c r="C67" s="11"/>
      <c r="D67" s="12"/>
    </row>
    <row r="68" spans="2:4" ht="15" customHeight="1">
      <c r="B68" s="10">
        <v>64</v>
      </c>
      <c r="C68" s="11">
        <f>[2]Feuil1!$B65</f>
        <v>485.69897161987654</v>
      </c>
    </row>
    <row r="69" spans="2:4" ht="15" customHeight="1">
      <c r="B69" s="10">
        <v>65</v>
      </c>
      <c r="C69" s="11">
        <f>[2]Feuil1!$B66</f>
        <v>642.65755503979369</v>
      </c>
    </row>
    <row r="70" spans="2:4" ht="15" customHeight="1">
      <c r="B70" s="10">
        <v>66</v>
      </c>
      <c r="C70" s="11">
        <f>[2]Feuil1!$B67</f>
        <v>628.51642457034893</v>
      </c>
    </row>
    <row r="71" spans="2:4" ht="15" customHeight="1">
      <c r="B71" s="10">
        <v>67</v>
      </c>
      <c r="C71" s="11">
        <f>[2]Feuil1!$B68</f>
        <v>442.00251163527906</v>
      </c>
    </row>
    <row r="72" spans="2:4" ht="15" customHeight="1">
      <c r="B72" s="10">
        <v>68</v>
      </c>
      <c r="C72" s="11">
        <f>[2]Feuil1!$B69</f>
        <v>484.46120580412662</v>
      </c>
    </row>
    <row r="73" spans="2:4" ht="15" customHeight="1">
      <c r="B73" s="10">
        <v>69</v>
      </c>
      <c r="C73" s="11">
        <f>[2]Feuil1!$B70</f>
        <v>468.83602189811461</v>
      </c>
    </row>
    <row r="74" spans="2:4" ht="15" customHeight="1">
      <c r="B74" s="10">
        <v>70</v>
      </c>
      <c r="C74" s="11">
        <f>[2]Feuil1!$B71</f>
        <v>428.6094964724719</v>
      </c>
    </row>
    <row r="75" spans="2:4" ht="15" customHeight="1">
      <c r="B75" s="10">
        <v>71</v>
      </c>
      <c r="C75" s="11">
        <f>[2]Feuil1!$B72</f>
        <v>528.88310078358177</v>
      </c>
    </row>
    <row r="76" spans="2:4" ht="15" customHeight="1">
      <c r="B76" s="10">
        <v>72</v>
      </c>
      <c r="C76" s="11"/>
      <c r="D76" s="12"/>
    </row>
    <row r="77" spans="2:4" ht="15" customHeight="1">
      <c r="B77" s="10">
        <v>73</v>
      </c>
      <c r="C77" s="11">
        <f>[2]Feuil1!$B74</f>
        <v>436.46417457460922</v>
      </c>
    </row>
    <row r="78" spans="2:4" ht="15" customHeight="1">
      <c r="B78" s="10">
        <v>74</v>
      </c>
      <c r="C78" s="11">
        <f>[2]Feuil1!$B75</f>
        <v>362.4254827511453</v>
      </c>
    </row>
    <row r="79" spans="2:4" ht="15" customHeight="1">
      <c r="B79" s="10">
        <v>75</v>
      </c>
      <c r="C79" s="11">
        <f>[2]Feuil1!$B76</f>
        <v>583.54221296934963</v>
      </c>
    </row>
    <row r="80" spans="2:4" ht="15" customHeight="1">
      <c r="B80" s="10">
        <v>76</v>
      </c>
      <c r="C80" s="11">
        <f>[2]Feuil1!$B77</f>
        <v>580.30528146670008</v>
      </c>
    </row>
    <row r="81" spans="2:3" ht="15" customHeight="1">
      <c r="B81" s="10">
        <v>77</v>
      </c>
      <c r="C81" s="11">
        <f>[2]Feuil1!$B78</f>
        <v>417.92498392788565</v>
      </c>
    </row>
    <row r="82" spans="2:3" ht="15" customHeight="1">
      <c r="B82" s="10">
        <v>78</v>
      </c>
      <c r="C82" s="11">
        <f>[2]Feuil1!$B79</f>
        <v>401.27032969805595</v>
      </c>
    </row>
    <row r="83" spans="2:3" ht="15" customHeight="1">
      <c r="B83" s="10">
        <v>79</v>
      </c>
      <c r="C83" s="11">
        <f>[2]Feuil1!$B80</f>
        <v>484.95483849426921</v>
      </c>
    </row>
    <row r="84" spans="2:3" ht="15" customHeight="1">
      <c r="B84" s="10">
        <v>80</v>
      </c>
      <c r="C84" s="11">
        <f>[2]Feuil1!$B81</f>
        <v>593.22640376158654</v>
      </c>
    </row>
    <row r="85" spans="2:3" ht="15" customHeight="1">
      <c r="B85" s="10">
        <v>81</v>
      </c>
      <c r="C85" s="11">
        <f>[2]Feuil1!$B82</f>
        <v>582.90902561591315</v>
      </c>
    </row>
    <row r="86" spans="2:3" ht="15" customHeight="1">
      <c r="B86" s="10">
        <v>82</v>
      </c>
      <c r="C86" s="11">
        <f>[2]Feuil1!$B83</f>
        <v>579.46677970211431</v>
      </c>
    </row>
    <row r="87" spans="2:3" ht="15" customHeight="1">
      <c r="B87" s="10">
        <v>83</v>
      </c>
      <c r="C87" s="11">
        <f>[2]Feuil1!$B84</f>
        <v>522.14195731346967</v>
      </c>
    </row>
    <row r="88" spans="2:3" ht="15" customHeight="1">
      <c r="B88" s="10">
        <v>84</v>
      </c>
      <c r="C88" s="11">
        <f>[2]Feuil1!$B85</f>
        <v>570.71866381299492</v>
      </c>
    </row>
    <row r="89" spans="2:3" ht="15" customHeight="1">
      <c r="B89" s="10">
        <v>85</v>
      </c>
      <c r="C89" s="11">
        <f>[2]Feuil1!$B86</f>
        <v>382.86894080065701</v>
      </c>
    </row>
    <row r="90" spans="2:3" ht="15" customHeight="1">
      <c r="B90" s="10">
        <v>86</v>
      </c>
      <c r="C90" s="11">
        <f>[2]Feuil1!$B87</f>
        <v>465.86363998898298</v>
      </c>
    </row>
    <row r="91" spans="2:3" ht="15" customHeight="1">
      <c r="B91" s="10">
        <v>87</v>
      </c>
      <c r="C91" s="11">
        <f>[2]Feuil1!$B88</f>
        <v>557.11928109440169</v>
      </c>
    </row>
    <row r="92" spans="2:3" ht="15" customHeight="1">
      <c r="B92" s="10">
        <v>88</v>
      </c>
      <c r="C92" s="11">
        <f>[2]Feuil1!$B89</f>
        <v>468.74632099840528</v>
      </c>
    </row>
    <row r="93" spans="2:3" ht="15" customHeight="1">
      <c r="B93" s="10">
        <v>89</v>
      </c>
      <c r="C93" s="11">
        <f>[2]Feuil1!$B90</f>
        <v>567.86513034392476</v>
      </c>
    </row>
    <row r="94" spans="2:3" ht="15" customHeight="1">
      <c r="B94" s="10">
        <v>90</v>
      </c>
      <c r="C94" s="11">
        <f>[2]Feuil1!$B91</f>
        <v>514.32461811894882</v>
      </c>
    </row>
    <row r="95" spans="2:3" ht="15" customHeight="1">
      <c r="B95" s="10">
        <v>91</v>
      </c>
      <c r="C95" s="11">
        <f>[2]Feuil1!$B92</f>
        <v>422.34874626632973</v>
      </c>
    </row>
    <row r="96" spans="2:3" ht="15" customHeight="1">
      <c r="B96" s="10">
        <v>92</v>
      </c>
      <c r="C96" s="11">
        <f>[2]Feuil1!$B93</f>
        <v>462.18506151101764</v>
      </c>
    </row>
    <row r="97" spans="2:4" ht="15" customHeight="1">
      <c r="B97" s="10">
        <v>93</v>
      </c>
      <c r="C97" s="11">
        <f>[2]Feuil1!$B94</f>
        <v>718.82036597120236</v>
      </c>
    </row>
    <row r="98" spans="2:4" ht="15" customHeight="1">
      <c r="B98" s="10">
        <v>94</v>
      </c>
      <c r="C98" s="11">
        <f>[2]Feuil1!$B95</f>
        <v>522.30368043736405</v>
      </c>
    </row>
    <row r="99" spans="2:4">
      <c r="B99" s="10">
        <v>95</v>
      </c>
      <c r="C99" s="11">
        <f>[2]Feuil1!$B96</f>
        <v>445.89655744170938</v>
      </c>
    </row>
    <row r="100" spans="2:4" ht="15" customHeight="1">
      <c r="B100" s="10" t="s">
        <v>30</v>
      </c>
      <c r="C100" s="11">
        <f>[2]Feuil1!$B97</f>
        <v>1065.3171695108358</v>
      </c>
    </row>
    <row r="101" spans="2:4" ht="15" customHeight="1">
      <c r="B101" s="10" t="s">
        <v>31</v>
      </c>
      <c r="C101" s="11"/>
      <c r="D101" s="12"/>
    </row>
    <row r="102" spans="2:4" ht="15" customHeight="1">
      <c r="B102" s="10" t="s">
        <v>32</v>
      </c>
      <c r="C102" s="11">
        <f>[2]Feuil1!$B99</f>
        <v>748.26223754578098</v>
      </c>
    </row>
    <row r="103" spans="2:4" ht="15" customHeight="1">
      <c r="B103" s="10" t="s">
        <v>33</v>
      </c>
      <c r="C103" s="11">
        <f>[2]Feuil1!$B100</f>
        <v>1102.5200843556286</v>
      </c>
    </row>
    <row r="104" spans="2:4" ht="15" customHeight="1"/>
    <row r="105" spans="2:4" ht="15" customHeight="1"/>
    <row r="106" spans="2:4" ht="15" customHeight="1"/>
  </sheetData>
  <mergeCells count="3">
    <mergeCell ref="E31:K31"/>
    <mergeCell ref="E32:L32"/>
    <mergeCell ref="L3:Q3"/>
  </mergeCells>
  <pageMargins left="0.7" right="0.7" top="0.75" bottom="0.75" header="0.3" footer="0.3"/>
  <pageSetup paperSize="9" orientation="portrait" r:id="rId1"/>
  <ignoredErrors>
    <ignoredError sqref="B4:B12 B100:B1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Tab01</vt:lpstr>
      <vt:lpstr>Tab02</vt:lpstr>
      <vt:lpstr>Tab03</vt:lpstr>
      <vt:lpstr>graph</vt:lpstr>
      <vt:lpstr>Carte 1</vt:lpstr>
    </vt:vector>
  </TitlesOfParts>
  <Company>MAS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tbetty</cp:lastModifiedBy>
  <cp:lastPrinted>2016-01-06T15:37:28Z</cp:lastPrinted>
  <dcterms:created xsi:type="dcterms:W3CDTF">2002-10-16T06:50:03Z</dcterms:created>
  <dcterms:modified xsi:type="dcterms:W3CDTF">2016-02-04T14:46:17Z</dcterms:modified>
</cp:coreProperties>
</file>