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160" windowHeight="10875" activeTab="7"/>
  </bookViews>
  <sheets>
    <sheet name="Graphique 1" sheetId="1" r:id="rId1"/>
    <sheet name="Tableau 1" sheetId="2" r:id="rId2"/>
    <sheet name="Graphique 2" sheetId="3" r:id="rId3"/>
    <sheet name="Tableau 2" sheetId="4" r:id="rId4"/>
    <sheet name="Tableau 3" sheetId="5" r:id="rId5"/>
    <sheet name="Tableau 4" sheetId="6" r:id="rId6"/>
    <sheet name="Tableau 5" sheetId="7" r:id="rId7"/>
    <sheet name="Graphique 1 Encadré 2" sheetId="8" r:id="rId8"/>
  </sheets>
  <definedNames/>
  <calcPr fullCalcOnLoad="1"/>
</workbook>
</file>

<file path=xl/sharedStrings.xml><?xml version="1.0" encoding="utf-8"?>
<sst xmlns="http://schemas.openxmlformats.org/spreadsheetml/2006/main" count="154" uniqueCount="106">
  <si>
    <t>Maisons de retraite</t>
  </si>
  <si>
    <t>Logements-foyers</t>
  </si>
  <si>
    <t>Nombre de structures</t>
  </si>
  <si>
    <t>Places installées</t>
  </si>
  <si>
    <t>Nombre de places</t>
  </si>
  <si>
    <t>EHPAD privés à but lucratif</t>
  </si>
  <si>
    <t>EHPAD privés à but non lucratif</t>
  </si>
  <si>
    <t>EHPAD publics</t>
  </si>
  <si>
    <t>Maisons de retraite non EHPAD</t>
  </si>
  <si>
    <t>EHPAD publics non hospitaliers</t>
  </si>
  <si>
    <t>EHPAD publics hospitaliers</t>
  </si>
  <si>
    <t>--*</t>
  </si>
  <si>
    <t>Dispersions</t>
  </si>
  <si>
    <t>Moyenne (1)</t>
  </si>
  <si>
    <t>médiane</t>
  </si>
  <si>
    <t>GIR 1-2</t>
  </si>
  <si>
    <t>Public non hospitalier</t>
  </si>
  <si>
    <t>Public hospitalier</t>
  </si>
  <si>
    <t>Ensemble</t>
  </si>
  <si>
    <t>GIR 3-4</t>
  </si>
  <si>
    <t>GIR 5-6</t>
  </si>
  <si>
    <t>(1) Somme pondérée des tarifs moyens des établissements sur le nombre d’établissements ayant fourni l’information. Ces moyennes ne tiennent pas compte du nombre de personnes âgées hébergées dans chaque établissement.</t>
  </si>
  <si>
    <t>Pourcentage de résidents dont le GIR n'est pas renseigné</t>
  </si>
  <si>
    <t>GIR 1</t>
  </si>
  <si>
    <t>GIR 2</t>
  </si>
  <si>
    <t>GIR 3</t>
  </si>
  <si>
    <t>GIR 4</t>
  </si>
  <si>
    <t>GIR 5</t>
  </si>
  <si>
    <t>GIR 6</t>
  </si>
  <si>
    <t>Total</t>
  </si>
  <si>
    <t>Ensemble des établissements d’hébergement pour personnes âgées</t>
  </si>
  <si>
    <t>Logement-foyers</t>
  </si>
  <si>
    <t>Logements-foyers privés à but lucratif</t>
  </si>
  <si>
    <t>Logements-foyers privés à but non lucratif</t>
  </si>
  <si>
    <t>Logements-foyers publics</t>
  </si>
  <si>
    <t>Maisons de retraite privées à but lucratif</t>
  </si>
  <si>
    <t>Maisons de retraite privées à but non lucratif</t>
  </si>
  <si>
    <t>Maisons de retraite publiques</t>
  </si>
  <si>
    <t>Autres *</t>
  </si>
  <si>
    <t>Statut juridique</t>
  </si>
  <si>
    <t xml:space="preserve">Privé à but lucratif </t>
  </si>
  <si>
    <t>Privé à but non lucratif</t>
  </si>
  <si>
    <t>Ensemble des établissements d'hébergement pour personnes âgées hors logements-foyers</t>
  </si>
  <si>
    <t>Autres</t>
  </si>
  <si>
    <t>Moyenne</t>
  </si>
  <si>
    <t>Places habilitées à l'aide sociale départementale</t>
  </si>
  <si>
    <t>Catégorie d’établissements et statut juridique</t>
  </si>
  <si>
    <t>Maisons de retraite (non EHPAD)</t>
  </si>
  <si>
    <t>* Résidences d'hébergement temporaire et établissements expérimentaux (non EHPAD).</t>
  </si>
  <si>
    <r>
      <t xml:space="preserve">Lecture : </t>
    </r>
    <r>
      <rPr>
        <sz val="8"/>
        <rFont val="Arial"/>
        <family val="2"/>
      </rPr>
      <t xml:space="preserve">Au 31 décembre 2011, 7 752 EHPAD disposent de 592 900 places d’accueil. </t>
    </r>
  </si>
  <si>
    <r>
      <t>Lecture</t>
    </r>
    <r>
      <rPr>
        <sz val="8"/>
        <rFont val="Arial"/>
        <family val="2"/>
      </rPr>
      <t xml:space="preserve"> : La proportion des résidents en GIR 1 à 4 dans les EHPAD est de 89% au 31 décembre 2011. </t>
    </r>
  </si>
  <si>
    <r>
      <t>Champ</t>
    </r>
    <r>
      <rPr>
        <sz val="8"/>
        <rFont val="Arial"/>
        <family val="2"/>
      </rPr>
      <t xml:space="preserve"> : France, établissements d’hébergement pour personnes âgées, hors centres d’accueil de jour.</t>
    </r>
  </si>
  <si>
    <t>Catégorie d’établissements</t>
  </si>
  <si>
    <r>
      <t>Champ</t>
    </r>
    <r>
      <rPr>
        <sz val="8"/>
        <rFont val="Arial"/>
        <family val="2"/>
      </rPr>
      <t> : France, établissements d’hébergement pour personnes âgées, hors centres d’accueil de jour.</t>
    </r>
  </si>
  <si>
    <t xml:space="preserve">Ensemble des places </t>
  </si>
  <si>
    <t>* GIR : groupe iso-ressources.</t>
  </si>
  <si>
    <t>Établissement d'hébergement pour personnes âgées dépendantes</t>
  </si>
  <si>
    <t>Unités de soins de longue durée</t>
  </si>
  <si>
    <t>Établissements d'hébergement pour personnes âgées dépendantes (EHPAD)</t>
  </si>
  <si>
    <t xml:space="preserve">                                    EHPAD publics hospitaliers</t>
  </si>
  <si>
    <r>
      <t>Sources</t>
    </r>
    <r>
      <rPr>
        <sz val="8"/>
        <rFont val="Arial"/>
        <family val="2"/>
      </rPr>
      <t xml:space="preserve"> : DREES, enquêtes EHPA 2007, 2011.</t>
    </r>
  </si>
  <si>
    <t>En %</t>
  </si>
  <si>
    <t xml:space="preserve"> </t>
  </si>
  <si>
    <t xml:space="preserve">       </t>
  </si>
  <si>
    <r>
      <rPr>
        <b/>
        <sz val="8"/>
        <color indexed="8"/>
        <rFont val="Arial"/>
        <family val="2"/>
      </rPr>
      <t>Champ :</t>
    </r>
    <r>
      <rPr>
        <sz val="8"/>
        <color indexed="8"/>
        <rFont val="Arial"/>
        <family val="2"/>
      </rPr>
      <t xml:space="preserve"> France, établissements d’hébergement pour personnes âgées
dépendantes (EHPAD), hors centres d’accueil de jour.
</t>
    </r>
    <r>
      <rPr>
        <b/>
        <sz val="8"/>
        <color indexed="8"/>
        <rFont val="Arial"/>
        <family val="2"/>
      </rPr>
      <t>Sources :</t>
    </r>
    <r>
      <rPr>
        <sz val="8"/>
        <color indexed="8"/>
        <rFont val="Arial"/>
        <family val="2"/>
      </rPr>
      <t xml:space="preserve"> DREES, enquête EHPA 2011.</t>
    </r>
  </si>
  <si>
    <t>Part des EHPAD qui déclarent être habilités à recevoir des bénéficiaires de l'aide sociale départementale</t>
  </si>
  <si>
    <t>Ensemble des établissements d'hébergement
pour personnes âgées</t>
  </si>
  <si>
    <t>Evolution de 2007
à 2011 (en %)</t>
  </si>
  <si>
    <r>
      <t>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quartile</t>
    </r>
  </si>
  <si>
    <r>
      <t>3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quartile</t>
    </r>
  </si>
  <si>
    <t>En euros, TVA incluse</t>
  </si>
  <si>
    <r>
      <rPr>
        <b/>
        <sz val="8"/>
        <color indexed="8"/>
        <rFont val="Arial"/>
        <family val="2"/>
      </rPr>
      <t>Champ :</t>
    </r>
    <r>
      <rPr>
        <sz val="8"/>
        <color indexed="8"/>
        <rFont val="Arial"/>
        <family val="2"/>
      </rPr>
      <t xml:space="preserve"> France, établissements d’hébergement pour personnes âgées dépendantes (EHPAD), hors centres d’accueil de jour.</t>
    </r>
  </si>
  <si>
    <r>
      <rPr>
        <b/>
        <sz val="8"/>
        <rFont val="Arial"/>
        <family val="2"/>
      </rPr>
      <t>Note</t>
    </r>
    <r>
      <rPr>
        <b/>
        <sz val="8"/>
        <color indexed="10"/>
        <rFont val="Arial"/>
        <family val="2"/>
      </rPr>
      <t> </t>
    </r>
    <r>
      <rPr>
        <b/>
        <sz val="8"/>
        <color indexed="8"/>
        <rFont val="Arial"/>
        <family val="2"/>
      </rPr>
      <t>:</t>
    </r>
    <r>
      <rPr>
        <sz val="8"/>
        <color indexed="8"/>
        <rFont val="Arial"/>
        <family val="2"/>
      </rPr>
      <t xml:space="preserve"> 6 % des établissements d'hébergement pour personnes âgées dépendantes (EHPAD) n’ont pas renseigné le tarif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dépendance. </t>
    </r>
  </si>
  <si>
    <t xml:space="preserve">                     EHPAD publics hospitaliers</t>
  </si>
  <si>
    <t>Catégorie d’établissements
et statut juridique</t>
  </si>
  <si>
    <t xml:space="preserve">                                  EHPAD publics hospitaliers</t>
  </si>
  <si>
    <t>Taux d’encadrement (pour 100 places)
à la fin 2011</t>
  </si>
  <si>
    <t>Taux d’encadrement (pour 100 places)
à la fin 2007</t>
  </si>
  <si>
    <t>Part des EHPAD
qui déclarent bénéficier d'une convention
relative à l'APL</t>
  </si>
  <si>
    <t>Part des EHPAD 
qui déclarent accueillir des bénéficiaires
de l'ALS</t>
  </si>
  <si>
    <r>
      <t xml:space="preserve">Note : </t>
    </r>
    <r>
      <rPr>
        <sz val="8"/>
        <color indexed="8"/>
        <rFont val="Arial"/>
        <family val="2"/>
      </rPr>
      <t xml:space="preserve">Les unités de soins de longue durée (USLD) sont enquêtées depuis 2003. Les établissements d'hébergement pour personnes âgées (EHPAD) sont repérés dans le questionnaire depuis </t>
    </r>
    <r>
      <rPr>
        <sz val="8"/>
        <color indexed="8"/>
        <rFont val="Arial"/>
        <family val="2"/>
      </rPr>
      <t xml:space="preserve">2003, mais les données sont exploitables à partir de 2007. 
</t>
    </r>
    <r>
      <rPr>
        <b/>
        <sz val="8"/>
        <color indexed="8"/>
        <rFont val="Arial"/>
        <family val="2"/>
      </rPr>
      <t>Champ :</t>
    </r>
    <r>
      <rPr>
        <sz val="8"/>
        <color indexed="8"/>
        <rFont val="Arial"/>
        <family val="2"/>
      </rPr>
      <t xml:space="preserve"> France, établissements d’hébergement pour personnes âgées, hors centres d’accueil de jour.
</t>
    </r>
    <r>
      <rPr>
        <b/>
        <sz val="8"/>
        <color indexed="8"/>
        <rFont val="Arial"/>
        <family val="2"/>
      </rPr>
      <t>Sources :</t>
    </r>
    <r>
      <rPr>
        <sz val="8"/>
        <color indexed="8"/>
        <rFont val="Arial"/>
        <family val="2"/>
      </rPr>
      <t xml:space="preserve"> DREES, enquêtes EHPA, 1996, 2003, 2007, 2011. </t>
    </r>
  </si>
  <si>
    <r>
      <t xml:space="preserve">* APL : aide personnalisée au logement.  ** ALS : allocation de logement sociale.
</t>
    </r>
    <r>
      <rPr>
        <b/>
        <sz val="8"/>
        <color indexed="8"/>
        <rFont val="Arial"/>
        <family val="2"/>
      </rPr>
      <t>Champ :</t>
    </r>
    <r>
      <rPr>
        <sz val="8"/>
        <color indexed="8"/>
        <rFont val="Arial"/>
        <family val="2"/>
      </rPr>
      <t xml:space="preserve"> France, établissements d’hébergement pour personnes âgées dépendantes (EHPAD), hors centres d’accueil de jour.
</t>
    </r>
    <r>
      <rPr>
        <b/>
        <sz val="8"/>
        <color indexed="8"/>
        <rFont val="Arial"/>
        <family val="2"/>
      </rPr>
      <t>Sources :</t>
    </r>
    <r>
      <rPr>
        <sz val="8"/>
        <color indexed="8"/>
        <rFont val="Arial"/>
        <family val="2"/>
      </rPr>
      <t xml:space="preserve"> DREES, enquête EHPA 2011.</t>
    </r>
  </si>
  <si>
    <t>Graphique 1 - Encadré 2
Convention relative à l’APL* et accueil de bénéficiaires de l’ALS**
en EHPAD en 2011</t>
  </si>
  <si>
    <r>
      <t xml:space="preserve">* Les EHPAD publics hospitaliers non habilités ou partiellement habilités à l'aide sociale sont très peu nombreux.
Il n’est donc pas possible d’établir les données avec une précision suffisante.
</t>
    </r>
    <r>
      <rPr>
        <b/>
        <sz val="8"/>
        <rFont val="Arial"/>
        <family val="2"/>
      </rPr>
      <t xml:space="preserve">Lecture : </t>
    </r>
    <r>
      <rPr>
        <sz val="8"/>
        <rFont val="Arial"/>
        <family val="2"/>
      </rPr>
      <t xml:space="preserve">Dans les EHPAD privés à but lucratif, le tarif moyen pour une place non habilitée à l’aide sociale
est de 75,14 euros par jour au 31 décembre 2011.
</t>
    </r>
    <r>
      <rPr>
        <b/>
        <sz val="8"/>
        <rFont val="Arial"/>
        <family val="2"/>
      </rPr>
      <t>Champ :</t>
    </r>
    <r>
      <rPr>
        <sz val="8"/>
        <rFont val="Arial"/>
        <family val="2"/>
      </rPr>
      <t xml:space="preserve"> France, établissements d’hébergement pour personnes âgées dépendantes (EHPAD),
hors centres d’accueil de jour : 
- Tarifs hébergement journaliers moyens pour les places habilitées à l'aide sociale : sur le champ des établissements
totalement habilités et des établissements partiellement habilités, en pondérant chaque tarif
par le nombre de places habilitées.
- Tarifs hébergement journaliers moyens pour les places non habilitées à l'aide sociale : sur le champ des établissements
non habilités ou partiellement habilités en pondérant chaque tarif par le nombre de places non habilitées.
Sources : DREES, enquête EHPA 2011.</t>
    </r>
  </si>
  <si>
    <t xml:space="preserve">Tableau 3
Tarifs dépendance journaliers moyens  dans les EHPAD
selon le GIR* en 2011  </t>
  </si>
  <si>
    <r>
      <t>1</t>
    </r>
    <r>
      <rPr>
        <b/>
        <vertAlign val="superscript"/>
        <sz val="8"/>
        <color indexed="8"/>
        <rFont val="Arial"/>
        <family val="2"/>
      </rPr>
      <t>er</t>
    </r>
    <r>
      <rPr>
        <b/>
        <sz val="8"/>
        <color indexed="8"/>
        <rFont val="Arial"/>
        <family val="2"/>
      </rPr>
      <t xml:space="preserve"> quartile</t>
    </r>
  </si>
  <si>
    <r>
      <t>3</t>
    </r>
    <r>
      <rPr>
        <b/>
        <vertAlign val="superscript"/>
        <sz val="8"/>
        <color indexed="8"/>
        <rFont val="Arial"/>
        <family val="2"/>
      </rPr>
      <t>e</t>
    </r>
    <r>
      <rPr>
        <b/>
        <sz val="8"/>
        <color indexed="8"/>
        <rFont val="Arial"/>
        <family val="2"/>
      </rPr>
      <t xml:space="preserve"> quartile</t>
    </r>
  </si>
  <si>
    <r>
      <rPr>
        <b/>
        <sz val="8"/>
        <color indexed="8"/>
        <rFont val="Arial"/>
        <family val="2"/>
      </rPr>
      <t>Lecture :</t>
    </r>
    <r>
      <rPr>
        <sz val="8"/>
        <color indexed="8"/>
        <rFont val="Arial"/>
        <family val="2"/>
      </rPr>
      <t xml:space="preserve"> Dans les EHPAD privés à but lucratif, le tarif dépendance moyen des GIR 1-2 est de 17,75 euros par jour au 31 décembre 2011. </t>
    </r>
  </si>
  <si>
    <r>
      <rPr>
        <b/>
        <sz val="8"/>
        <rFont val="Arial"/>
        <family val="2"/>
      </rPr>
      <t xml:space="preserve">Sources : </t>
    </r>
    <r>
      <rPr>
        <sz val="8"/>
        <rFont val="Arial"/>
        <family val="2"/>
      </rPr>
      <t>DREES, enquête EHPA 2011.</t>
    </r>
  </si>
  <si>
    <t>Tableau 4
Répartition des résidents selon le GIR*, par catégorie détaillée d'établissements en 2011</t>
  </si>
  <si>
    <t>Pourcentage des résidents selon le GIR</t>
  </si>
  <si>
    <t>Établissements d'hébergement pour personnes âgées dépendantes</t>
  </si>
  <si>
    <t>Maisons de retraite non EHPAD et autres établissements**</t>
  </si>
  <si>
    <r>
      <t>Sources</t>
    </r>
    <r>
      <rPr>
        <sz val="8"/>
        <rFont val="Arial"/>
        <family val="2"/>
      </rPr>
      <t xml:space="preserve"> : DREES, enquête EHPA 2011.</t>
    </r>
  </si>
  <si>
    <r>
      <rPr>
        <sz val="8"/>
        <rFont val="Arial"/>
        <family val="2"/>
      </rPr>
      <t>* GIR : groupe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iso-ressources.</t>
    </r>
  </si>
  <si>
    <t xml:space="preserve">** Résidences d'hébergement temporaire et établissements expérimentaux (non EHPAD). </t>
  </si>
  <si>
    <t xml:space="preserve">Graphique 1
Les établissements d’hébergement pour personnes âgées selon leur catégorie entre 1996 et 2011
</t>
  </si>
  <si>
    <t>Tableau 1
Nombre de structures d’hébergement pour personnes âgées et nombre de places installées,
selon la catégorie détaillée d'établissements en 2007 et en 2011</t>
  </si>
  <si>
    <t>Graphique 2
Part  des EHPAD habilités à recevoir des bénéficiaires
de l’aide sociale départementale en 2011</t>
  </si>
  <si>
    <t>Tableau 2
Tarifs hébergement journaliers moyens dans les EHPAD en 2011</t>
  </si>
  <si>
    <t>* Les unités de soins de longue durée (USLD) sont très peu nombreux en 2011.</t>
  </si>
  <si>
    <t>Unités de soins de longue durée *</t>
  </si>
  <si>
    <r>
      <t>Sources</t>
    </r>
    <r>
      <rPr>
        <sz val="8"/>
        <rFont val="Arial"/>
        <family val="2"/>
      </rPr>
      <t xml:space="preserve"> : DREES, enquêtes EHPA, 2007, 2011.</t>
    </r>
  </si>
  <si>
    <t>Places non habilitées
à l'aide sociale départementale</t>
  </si>
  <si>
    <t>Tableau 5
Taux d'encadrement pour 100 places selon la catégorie détaillée
d’établissements en 2007 et en 2011</t>
  </si>
  <si>
    <t>Ensemble des établissements d’hébergement pour personnes âgées dépendantes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</si>
</sst>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i/>
      <sz val="8"/>
      <name val="Arial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 horizontal="left" indent="7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top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50" fillId="0" borderId="0" xfId="0" applyFont="1" applyAlignment="1">
      <alignment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16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/>
    </xf>
    <xf numFmtId="164" fontId="51" fillId="0" borderId="10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justify" vertical="center"/>
    </xf>
    <xf numFmtId="164" fontId="52" fillId="0" borderId="15" xfId="0" applyNumberFormat="1" applyFont="1" applyBorder="1" applyAlignment="1">
      <alignment horizontal="right" vertical="center"/>
    </xf>
    <xf numFmtId="0" fontId="51" fillId="0" borderId="13" xfId="0" applyFont="1" applyBorder="1" applyAlignment="1">
      <alignment horizontal="justify" vertical="center"/>
    </xf>
    <xf numFmtId="0" fontId="52" fillId="0" borderId="14" xfId="0" applyFont="1" applyBorder="1" applyAlignment="1">
      <alignment vertical="center"/>
    </xf>
    <xf numFmtId="0" fontId="51" fillId="0" borderId="15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164" fontId="52" fillId="0" borderId="14" xfId="0" applyNumberFormat="1" applyFont="1" applyBorder="1" applyAlignment="1">
      <alignment horizontal="right" vertical="center"/>
    </xf>
    <xf numFmtId="0" fontId="52" fillId="0" borderId="14" xfId="0" applyFont="1" applyBorder="1" applyAlignment="1">
      <alignment horizontal="justify" vertical="center"/>
    </xf>
    <xf numFmtId="0" fontId="52" fillId="0" borderId="15" xfId="0" applyFont="1" applyBorder="1" applyAlignment="1">
      <alignment horizontal="justify" vertical="center"/>
    </xf>
    <xf numFmtId="0" fontId="11" fillId="0" borderId="13" xfId="0" applyFont="1" applyBorder="1" applyAlignment="1">
      <alignment wrapText="1"/>
    </xf>
    <xf numFmtId="3" fontId="6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3" fontId="7" fillId="0" borderId="15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3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2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3" fillId="0" borderId="1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3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justify"/>
    </xf>
    <xf numFmtId="0" fontId="7" fillId="0" borderId="12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justify" vertical="center" wrapText="1"/>
    </xf>
    <xf numFmtId="0" fontId="52" fillId="0" borderId="20" xfId="0" applyFont="1" applyBorder="1" applyAlignment="1">
      <alignment horizontal="left"/>
    </xf>
    <xf numFmtId="0" fontId="13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0" fillId="0" borderId="0" xfId="0" applyFont="1" applyAlignment="1">
      <alignment vertical="top" wrapText="1"/>
    </xf>
    <xf numFmtId="0" fontId="53" fillId="0" borderId="0" xfId="0" applyFont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showGridLines="0" zoomScalePageLayoutView="0" workbookViewId="0" topLeftCell="A1">
      <selection activeCell="B12" sqref="B12"/>
    </sheetView>
  </sheetViews>
  <sheetFormatPr defaultColWidth="11.421875" defaultRowHeight="15"/>
  <cols>
    <col min="1" max="1" width="3.7109375" style="0" customWidth="1"/>
    <col min="2" max="2" width="62.28125" style="0" customWidth="1"/>
    <col min="3" max="3" width="11.28125" style="0" customWidth="1"/>
    <col min="4" max="4" width="9.57421875" style="0" customWidth="1"/>
    <col min="5" max="5" width="11.00390625" style="0" customWidth="1"/>
    <col min="6" max="6" width="13.140625" style="0" customWidth="1"/>
  </cols>
  <sheetData>
    <row r="1" ht="19.5" customHeight="1"/>
    <row r="2" spans="1:6" ht="30" customHeight="1">
      <c r="A2" s="8"/>
      <c r="B2" s="90" t="s">
        <v>96</v>
      </c>
      <c r="C2" s="90"/>
      <c r="D2" s="90"/>
      <c r="E2" s="90"/>
      <c r="F2" s="90"/>
    </row>
    <row r="3" spans="1:6" ht="15" customHeight="1">
      <c r="A3" s="8"/>
      <c r="B3" s="14"/>
      <c r="C3" s="11">
        <v>1996</v>
      </c>
      <c r="D3" s="11">
        <v>2003</v>
      </c>
      <c r="E3" s="11">
        <v>2007</v>
      </c>
      <c r="F3" s="11">
        <v>2011</v>
      </c>
    </row>
    <row r="4" spans="1:6" ht="15" customHeight="1">
      <c r="A4" s="8"/>
      <c r="B4" s="10" t="s">
        <v>0</v>
      </c>
      <c r="C4" s="12">
        <f>1106+1549+1984+1505</f>
        <v>6144</v>
      </c>
      <c r="D4" s="12">
        <v>6376</v>
      </c>
      <c r="E4" s="12">
        <v>806</v>
      </c>
      <c r="F4" s="12">
        <v>334</v>
      </c>
    </row>
    <row r="5" spans="1:6" ht="15" customHeight="1">
      <c r="A5" s="8"/>
      <c r="B5" s="10" t="s">
        <v>56</v>
      </c>
      <c r="C5" s="13"/>
      <c r="D5" s="13"/>
      <c r="E5" s="12">
        <f>3471+1952+1432</f>
        <v>6855</v>
      </c>
      <c r="F5" s="12">
        <v>7752</v>
      </c>
    </row>
    <row r="6" spans="1:6" ht="15" customHeight="1">
      <c r="A6" s="8"/>
      <c r="B6" s="10" t="s">
        <v>1</v>
      </c>
      <c r="C6" s="12">
        <f>2020+812+108</f>
        <v>2940</v>
      </c>
      <c r="D6" s="12">
        <v>2975</v>
      </c>
      <c r="E6" s="12">
        <v>2330</v>
      </c>
      <c r="F6" s="12">
        <v>2233</v>
      </c>
    </row>
    <row r="7" spans="1:6" ht="15" customHeight="1">
      <c r="A7" s="8"/>
      <c r="B7" s="10" t="s">
        <v>57</v>
      </c>
      <c r="C7" s="12"/>
      <c r="D7" s="12">
        <v>1044</v>
      </c>
      <c r="E7" s="12">
        <v>232</v>
      </c>
      <c r="F7" s="12">
        <v>97</v>
      </c>
    </row>
    <row r="8" ht="9" customHeight="1">
      <c r="B8" s="1"/>
    </row>
    <row r="9" spans="2:16" ht="69.75" customHeight="1">
      <c r="B9" s="91" t="s">
        <v>80</v>
      </c>
      <c r="C9" s="91"/>
      <c r="D9" s="91"/>
      <c r="E9" s="91"/>
      <c r="F9" s="91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6" ht="22.5" customHeight="1">
      <c r="B10" s="91"/>
      <c r="C10" s="91"/>
      <c r="D10" s="91"/>
      <c r="E10" s="91"/>
      <c r="F10" s="91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6" ht="15">
      <c r="B11" s="92"/>
      <c r="C11" s="92"/>
      <c r="D11" s="92"/>
      <c r="E11" s="92"/>
      <c r="F11" s="92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6" ht="15">
      <c r="B12" s="9"/>
      <c r="C12" s="9"/>
      <c r="D12" s="9"/>
      <c r="E12" s="9"/>
      <c r="F12" s="9"/>
    </row>
    <row r="13" spans="2:6" ht="15">
      <c r="B13" s="9"/>
      <c r="C13" s="9"/>
      <c r="D13" s="9"/>
      <c r="E13" s="9"/>
      <c r="F13" s="9"/>
    </row>
    <row r="14" spans="2:6" ht="15">
      <c r="B14" s="9"/>
      <c r="C14" s="9"/>
      <c r="D14" s="9"/>
      <c r="E14" s="9"/>
      <c r="F14" s="9"/>
    </row>
    <row r="15" spans="2:6" ht="15">
      <c r="B15" s="9"/>
      <c r="C15" s="9"/>
      <c r="D15" s="9"/>
      <c r="E15" s="9"/>
      <c r="F15" s="9"/>
    </row>
  </sheetData>
  <sheetProtection/>
  <mergeCells count="4">
    <mergeCell ref="B2:F2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showGridLines="0" zoomScalePageLayoutView="0" workbookViewId="0" topLeftCell="A1">
      <selection activeCell="D27" sqref="D27"/>
    </sheetView>
  </sheetViews>
  <sheetFormatPr defaultColWidth="11.421875" defaultRowHeight="15"/>
  <cols>
    <col min="1" max="1" width="3.7109375" style="0" customWidth="1"/>
    <col min="2" max="2" width="39.28125" style="0" customWidth="1"/>
  </cols>
  <sheetData>
    <row r="1" ht="15" customHeight="1"/>
    <row r="2" spans="2:8" ht="45" customHeight="1">
      <c r="B2" s="99" t="s">
        <v>97</v>
      </c>
      <c r="C2" s="99"/>
      <c r="D2" s="99"/>
      <c r="E2" s="99"/>
      <c r="F2" s="99"/>
      <c r="G2" s="99"/>
      <c r="H2" s="99"/>
    </row>
    <row r="3" spans="2:8" ht="30" customHeight="1">
      <c r="B3" s="100" t="s">
        <v>46</v>
      </c>
      <c r="C3" s="101" t="s">
        <v>2</v>
      </c>
      <c r="D3" s="101"/>
      <c r="E3" s="101" t="s">
        <v>3</v>
      </c>
      <c r="F3" s="101"/>
      <c r="G3" s="100" t="s">
        <v>67</v>
      </c>
      <c r="H3" s="100"/>
    </row>
    <row r="4" spans="2:8" ht="30" customHeight="1">
      <c r="B4" s="100"/>
      <c r="C4" s="26">
        <v>2007</v>
      </c>
      <c r="D4" s="26">
        <v>2011</v>
      </c>
      <c r="E4" s="26">
        <v>2007</v>
      </c>
      <c r="F4" s="26">
        <v>2011</v>
      </c>
      <c r="G4" s="17" t="s">
        <v>2</v>
      </c>
      <c r="H4" s="17" t="s">
        <v>4</v>
      </c>
    </row>
    <row r="5" spans="2:8" ht="23.25">
      <c r="B5" s="74" t="s">
        <v>58</v>
      </c>
      <c r="C5" s="75">
        <v>6855</v>
      </c>
      <c r="D5" s="75">
        <v>7752</v>
      </c>
      <c r="E5" s="75">
        <v>514640</v>
      </c>
      <c r="F5" s="75">
        <v>592900</v>
      </c>
      <c r="G5" s="75">
        <v>13</v>
      </c>
      <c r="H5" s="75">
        <v>15</v>
      </c>
    </row>
    <row r="6" spans="2:8" ht="15">
      <c r="B6" s="77" t="s">
        <v>5</v>
      </c>
      <c r="C6" s="78">
        <v>1432</v>
      </c>
      <c r="D6" s="78">
        <v>1681</v>
      </c>
      <c r="E6" s="78">
        <v>95380</v>
      </c>
      <c r="F6" s="78">
        <v>118240</v>
      </c>
      <c r="G6" s="79">
        <v>17</v>
      </c>
      <c r="H6" s="79">
        <v>24</v>
      </c>
    </row>
    <row r="7" spans="2:8" ht="15">
      <c r="B7" s="77" t="s">
        <v>6</v>
      </c>
      <c r="C7" s="78">
        <v>1952</v>
      </c>
      <c r="D7" s="78">
        <v>2271</v>
      </c>
      <c r="E7" s="78">
        <v>136090</v>
      </c>
      <c r="F7" s="78">
        <v>162100</v>
      </c>
      <c r="G7" s="79">
        <v>16</v>
      </c>
      <c r="H7" s="79">
        <v>19</v>
      </c>
    </row>
    <row r="8" spans="2:8" ht="15">
      <c r="B8" s="77" t="s">
        <v>7</v>
      </c>
      <c r="C8" s="78">
        <v>3471</v>
      </c>
      <c r="D8" s="78">
        <v>3800</v>
      </c>
      <c r="E8" s="78">
        <v>283170</v>
      </c>
      <c r="F8" s="78">
        <v>312560</v>
      </c>
      <c r="G8" s="79">
        <v>9</v>
      </c>
      <c r="H8" s="79">
        <v>10</v>
      </c>
    </row>
    <row r="9" spans="2:8" ht="15">
      <c r="B9" s="80" t="s">
        <v>59</v>
      </c>
      <c r="C9" s="81"/>
      <c r="D9" s="81">
        <v>1651</v>
      </c>
      <c r="E9" s="81"/>
      <c r="F9" s="81">
        <v>152840</v>
      </c>
      <c r="G9" s="81"/>
      <c r="H9" s="81"/>
    </row>
    <row r="10" spans="2:8" ht="15">
      <c r="B10" s="82" t="s">
        <v>9</v>
      </c>
      <c r="C10" s="76"/>
      <c r="D10" s="76">
        <v>2149</v>
      </c>
      <c r="E10" s="76"/>
      <c r="F10" s="76">
        <v>159720</v>
      </c>
      <c r="G10" s="76"/>
      <c r="H10" s="76"/>
    </row>
    <row r="11" spans="2:8" ht="15">
      <c r="B11" s="83" t="s">
        <v>31</v>
      </c>
      <c r="C11" s="75">
        <v>2330</v>
      </c>
      <c r="D11" s="75">
        <v>2233</v>
      </c>
      <c r="E11" s="75">
        <v>115980</v>
      </c>
      <c r="F11" s="75">
        <v>108340</v>
      </c>
      <c r="G11" s="75">
        <v>-4</v>
      </c>
      <c r="H11" s="75">
        <v>-7</v>
      </c>
    </row>
    <row r="12" spans="2:8" ht="15">
      <c r="B12" s="77" t="s">
        <v>32</v>
      </c>
      <c r="C12" s="84">
        <v>59</v>
      </c>
      <c r="D12" s="84">
        <v>83</v>
      </c>
      <c r="E12" s="78">
        <v>2800</v>
      </c>
      <c r="F12" s="78">
        <v>3620</v>
      </c>
      <c r="G12" s="78">
        <v>41</v>
      </c>
      <c r="H12" s="78">
        <v>29</v>
      </c>
    </row>
    <row r="13" spans="2:8" ht="15">
      <c r="B13" s="77" t="s">
        <v>33</v>
      </c>
      <c r="C13" s="84">
        <v>624</v>
      </c>
      <c r="D13" s="84">
        <v>612</v>
      </c>
      <c r="E13" s="78">
        <v>31010</v>
      </c>
      <c r="F13" s="78">
        <v>29680</v>
      </c>
      <c r="G13" s="78">
        <v>-2</v>
      </c>
      <c r="H13" s="78">
        <v>-4</v>
      </c>
    </row>
    <row r="14" spans="2:8" ht="15">
      <c r="B14" s="77" t="s">
        <v>34</v>
      </c>
      <c r="C14" s="78">
        <v>1647</v>
      </c>
      <c r="D14" s="78">
        <v>1538</v>
      </c>
      <c r="E14" s="78">
        <v>82170</v>
      </c>
      <c r="F14" s="78">
        <v>75040</v>
      </c>
      <c r="G14" s="78">
        <v>-7</v>
      </c>
      <c r="H14" s="78">
        <v>-9</v>
      </c>
    </row>
    <row r="15" spans="2:8" ht="15">
      <c r="B15" s="83" t="s">
        <v>47</v>
      </c>
      <c r="C15" s="88">
        <v>806</v>
      </c>
      <c r="D15" s="88">
        <v>334</v>
      </c>
      <c r="E15" s="75">
        <v>34390</v>
      </c>
      <c r="F15" s="75">
        <v>9440</v>
      </c>
      <c r="G15" s="75">
        <v>-59</v>
      </c>
      <c r="H15" s="75">
        <v>-73</v>
      </c>
    </row>
    <row r="16" spans="2:8" ht="15">
      <c r="B16" s="77" t="s">
        <v>35</v>
      </c>
      <c r="C16" s="84">
        <v>277</v>
      </c>
      <c r="D16" s="84">
        <v>104</v>
      </c>
      <c r="E16" s="78">
        <v>8740</v>
      </c>
      <c r="F16" s="78">
        <v>2710</v>
      </c>
      <c r="G16" s="78">
        <v>-62</v>
      </c>
      <c r="H16" s="78">
        <v>-69</v>
      </c>
    </row>
    <row r="17" spans="2:8" ht="15">
      <c r="B17" s="77" t="s">
        <v>36</v>
      </c>
      <c r="C17" s="84">
        <v>331</v>
      </c>
      <c r="D17" s="84">
        <v>180</v>
      </c>
      <c r="E17" s="78">
        <v>11460</v>
      </c>
      <c r="F17" s="78">
        <v>5190</v>
      </c>
      <c r="G17" s="78">
        <v>-46</v>
      </c>
      <c r="H17" s="78">
        <v>-55</v>
      </c>
    </row>
    <row r="18" spans="2:8" ht="15">
      <c r="B18" s="85" t="s">
        <v>37</v>
      </c>
      <c r="C18" s="86">
        <v>198</v>
      </c>
      <c r="D18" s="86">
        <v>50</v>
      </c>
      <c r="E18" s="87">
        <v>14190</v>
      </c>
      <c r="F18" s="87">
        <v>1540</v>
      </c>
      <c r="G18" s="87">
        <v>-75</v>
      </c>
      <c r="H18" s="87">
        <v>-89</v>
      </c>
    </row>
    <row r="19" spans="2:8" ht="15">
      <c r="B19" s="22" t="s">
        <v>57</v>
      </c>
      <c r="C19" s="24">
        <v>232</v>
      </c>
      <c r="D19" s="24">
        <v>97</v>
      </c>
      <c r="E19" s="23">
        <v>17670</v>
      </c>
      <c r="F19" s="23">
        <v>7940</v>
      </c>
      <c r="G19" s="23">
        <v>-58</v>
      </c>
      <c r="H19" s="23">
        <v>-55</v>
      </c>
    </row>
    <row r="20" spans="2:8" ht="15">
      <c r="B20" s="22" t="s">
        <v>38</v>
      </c>
      <c r="C20" s="24">
        <v>82</v>
      </c>
      <c r="D20" s="24">
        <v>65</v>
      </c>
      <c r="E20" s="23">
        <v>1480</v>
      </c>
      <c r="F20" s="23">
        <v>1190</v>
      </c>
      <c r="G20" s="23">
        <v>-21</v>
      </c>
      <c r="H20" s="23">
        <v>-20</v>
      </c>
    </row>
    <row r="21" spans="2:8" ht="30" customHeight="1">
      <c r="B21" s="27" t="s">
        <v>66</v>
      </c>
      <c r="C21" s="28">
        <v>10305</v>
      </c>
      <c r="D21" s="28">
        <v>10481</v>
      </c>
      <c r="E21" s="28">
        <v>684160</v>
      </c>
      <c r="F21" s="28">
        <v>719810</v>
      </c>
      <c r="G21" s="28">
        <v>2</v>
      </c>
      <c r="H21" s="28">
        <v>5</v>
      </c>
    </row>
    <row r="22" spans="2:8" ht="17.25" customHeight="1">
      <c r="B22" s="102" t="s">
        <v>48</v>
      </c>
      <c r="C22" s="103"/>
      <c r="D22" s="103"/>
      <c r="E22" s="103"/>
      <c r="F22" s="103"/>
      <c r="G22" s="103"/>
      <c r="H22" s="104"/>
    </row>
    <row r="23" spans="2:8" ht="15">
      <c r="B23" s="93" t="s">
        <v>49</v>
      </c>
      <c r="C23" s="94"/>
      <c r="D23" s="94"/>
      <c r="E23" s="94"/>
      <c r="F23" s="94"/>
      <c r="G23" s="94"/>
      <c r="H23" s="95"/>
    </row>
    <row r="24" spans="2:8" ht="15">
      <c r="B24" s="93" t="s">
        <v>53</v>
      </c>
      <c r="C24" s="94"/>
      <c r="D24" s="94"/>
      <c r="E24" s="94"/>
      <c r="F24" s="94"/>
      <c r="G24" s="94"/>
      <c r="H24" s="95"/>
    </row>
    <row r="25" spans="2:8" ht="15">
      <c r="B25" s="96" t="s">
        <v>60</v>
      </c>
      <c r="C25" s="97"/>
      <c r="D25" s="97"/>
      <c r="E25" s="97"/>
      <c r="F25" s="97"/>
      <c r="G25" s="97"/>
      <c r="H25" s="98"/>
    </row>
  </sheetData>
  <sheetProtection/>
  <mergeCells count="9">
    <mergeCell ref="B24:H24"/>
    <mergeCell ref="B25:H25"/>
    <mergeCell ref="B2:H2"/>
    <mergeCell ref="B3:B4"/>
    <mergeCell ref="C3:D3"/>
    <mergeCell ref="E3:F3"/>
    <mergeCell ref="G3:H3"/>
    <mergeCell ref="B22:H22"/>
    <mergeCell ref="B23:H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PageLayoutView="0" workbookViewId="0" topLeftCell="A1">
      <selection activeCell="G4" sqref="G4"/>
    </sheetView>
  </sheetViews>
  <sheetFormatPr defaultColWidth="11.421875" defaultRowHeight="15"/>
  <cols>
    <col min="1" max="1" width="3.7109375" style="0" customWidth="1"/>
    <col min="2" max="2" width="26.00390625" style="0" customWidth="1"/>
    <col min="3" max="3" width="25.8515625" style="0" customWidth="1"/>
    <col min="4" max="4" width="13.00390625" style="0" customWidth="1"/>
  </cols>
  <sheetData>
    <row r="2" spans="2:3" ht="45" customHeight="1">
      <c r="B2" s="105" t="s">
        <v>98</v>
      </c>
      <c r="C2" s="105"/>
    </row>
    <row r="3" spans="2:3" ht="15" customHeight="1">
      <c r="B3" s="19"/>
      <c r="C3" s="61" t="s">
        <v>61</v>
      </c>
    </row>
    <row r="4" spans="2:3" ht="54.75" customHeight="1">
      <c r="B4" s="18"/>
      <c r="C4" s="17" t="s">
        <v>65</v>
      </c>
    </row>
    <row r="5" spans="2:3" ht="15" customHeight="1">
      <c r="B5" s="21" t="s">
        <v>5</v>
      </c>
      <c r="C5" s="16">
        <v>34</v>
      </c>
    </row>
    <row r="6" spans="2:3" ht="15" customHeight="1">
      <c r="B6" s="21" t="s">
        <v>6</v>
      </c>
      <c r="C6" s="16">
        <v>90</v>
      </c>
    </row>
    <row r="7" spans="2:3" ht="15" customHeight="1">
      <c r="B7" s="21" t="s">
        <v>7</v>
      </c>
      <c r="C7" s="16">
        <v>99</v>
      </c>
    </row>
    <row r="8" spans="2:3" ht="46.5" customHeight="1">
      <c r="B8" s="106" t="s">
        <v>64</v>
      </c>
      <c r="C8" s="106"/>
    </row>
    <row r="9" spans="2:3" ht="15">
      <c r="B9" s="20"/>
      <c r="C9" s="15"/>
    </row>
    <row r="14" ht="15">
      <c r="F14" t="s">
        <v>62</v>
      </c>
    </row>
    <row r="15" ht="15">
      <c r="C15" t="s">
        <v>63</v>
      </c>
    </row>
  </sheetData>
  <sheetProtection/>
  <mergeCells count="2">
    <mergeCell ref="B2:C2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K11" sqref="K11"/>
    </sheetView>
  </sheetViews>
  <sheetFormatPr defaultColWidth="11.421875" defaultRowHeight="15"/>
  <cols>
    <col min="1" max="1" width="3.7109375" style="0" customWidth="1"/>
    <col min="2" max="2" width="19.28125" style="0" customWidth="1"/>
    <col min="3" max="3" width="22.7109375" style="0" customWidth="1"/>
  </cols>
  <sheetData>
    <row r="2" spans="2:12" ht="30" customHeight="1">
      <c r="B2" s="105" t="s">
        <v>99</v>
      </c>
      <c r="C2" s="105"/>
      <c r="D2" s="105"/>
      <c r="E2" s="105"/>
      <c r="F2" s="105"/>
      <c r="G2" s="105"/>
      <c r="H2" s="29"/>
      <c r="I2" s="30"/>
      <c r="J2" s="30"/>
      <c r="K2" s="30"/>
      <c r="L2" s="30"/>
    </row>
    <row r="3" spans="2:12" ht="15" customHeight="1">
      <c r="B3" s="19"/>
      <c r="C3" s="19"/>
      <c r="D3" s="19"/>
      <c r="E3" s="19"/>
      <c r="F3" s="111" t="s">
        <v>70</v>
      </c>
      <c r="G3" s="111"/>
      <c r="H3" s="29"/>
      <c r="I3" s="30"/>
      <c r="J3" s="30"/>
      <c r="K3" s="30"/>
      <c r="L3" s="30"/>
    </row>
    <row r="4" spans="2:12" ht="15">
      <c r="B4" s="33"/>
      <c r="C4" s="38"/>
      <c r="D4" s="18"/>
      <c r="E4" s="114" t="s">
        <v>12</v>
      </c>
      <c r="F4" s="114"/>
      <c r="G4" s="114"/>
      <c r="H4" s="31"/>
      <c r="I4" s="30"/>
      <c r="J4" s="30"/>
      <c r="K4" s="30"/>
      <c r="L4" s="30"/>
    </row>
    <row r="5" spans="2:12" ht="15">
      <c r="B5" s="34"/>
      <c r="C5" s="39" t="s">
        <v>39</v>
      </c>
      <c r="D5" s="35" t="s">
        <v>44</v>
      </c>
      <c r="E5" s="35" t="s">
        <v>68</v>
      </c>
      <c r="F5" s="35" t="s">
        <v>14</v>
      </c>
      <c r="G5" s="35" t="s">
        <v>69</v>
      </c>
      <c r="H5" s="31"/>
      <c r="I5" s="30"/>
      <c r="J5" s="30"/>
      <c r="K5" s="30"/>
      <c r="L5" s="30"/>
    </row>
    <row r="6" spans="2:12" ht="15" customHeight="1">
      <c r="B6" s="115" t="s">
        <v>45</v>
      </c>
      <c r="C6" s="36" t="s">
        <v>40</v>
      </c>
      <c r="D6" s="42">
        <v>59.4</v>
      </c>
      <c r="E6" s="42">
        <v>52.2</v>
      </c>
      <c r="F6" s="43">
        <v>56.400000000000006</v>
      </c>
      <c r="G6" s="42">
        <v>63.400000000000006</v>
      </c>
      <c r="H6" s="32"/>
      <c r="I6" s="32"/>
      <c r="J6" s="32"/>
      <c r="K6" s="32"/>
      <c r="L6" s="30"/>
    </row>
    <row r="7" spans="2:12" ht="15">
      <c r="B7" s="115"/>
      <c r="C7" s="36" t="s">
        <v>41</v>
      </c>
      <c r="D7" s="42">
        <v>54.400000000000006</v>
      </c>
      <c r="E7" s="42">
        <v>48.7</v>
      </c>
      <c r="F7" s="42">
        <v>53.2</v>
      </c>
      <c r="G7" s="42">
        <v>58.800000000000004</v>
      </c>
      <c r="H7" s="32"/>
      <c r="I7" s="32"/>
      <c r="J7" s="32"/>
      <c r="K7" s="32"/>
      <c r="L7" s="30"/>
    </row>
    <row r="8" spans="2:12" ht="15">
      <c r="B8" s="115"/>
      <c r="C8" s="36" t="s">
        <v>16</v>
      </c>
      <c r="D8" s="42">
        <v>49.7</v>
      </c>
      <c r="E8" s="42">
        <v>45.2</v>
      </c>
      <c r="F8" s="42">
        <v>49.2</v>
      </c>
      <c r="G8" s="42">
        <v>53.1</v>
      </c>
      <c r="H8" s="32"/>
      <c r="I8" s="32"/>
      <c r="J8" s="32"/>
      <c r="K8" s="32"/>
      <c r="L8" s="30"/>
    </row>
    <row r="9" spans="2:13" ht="15">
      <c r="B9" s="115"/>
      <c r="C9" s="36" t="s">
        <v>17</v>
      </c>
      <c r="D9" s="42">
        <v>50</v>
      </c>
      <c r="E9" s="42">
        <v>45.6</v>
      </c>
      <c r="F9" s="42">
        <v>49.300000000000004</v>
      </c>
      <c r="G9" s="42">
        <v>53.5</v>
      </c>
      <c r="H9" s="32"/>
      <c r="I9" s="32"/>
      <c r="J9" s="32"/>
      <c r="K9" s="32"/>
      <c r="L9" s="30"/>
      <c r="M9" s="5"/>
    </row>
    <row r="10" spans="2:12" ht="15">
      <c r="B10" s="115"/>
      <c r="C10" s="37" t="s">
        <v>18</v>
      </c>
      <c r="D10" s="40">
        <v>51.400000000000006</v>
      </c>
      <c r="E10" s="40">
        <v>46.300000000000004</v>
      </c>
      <c r="F10" s="40">
        <v>50.300000000000004</v>
      </c>
      <c r="G10" s="40">
        <v>55.1</v>
      </c>
      <c r="H10" s="32"/>
      <c r="I10" s="32"/>
      <c r="J10" s="32"/>
      <c r="K10" s="32"/>
      <c r="L10" s="30"/>
    </row>
    <row r="11" spans="2:12" ht="15" customHeight="1">
      <c r="B11" s="115" t="s">
        <v>103</v>
      </c>
      <c r="C11" s="36" t="s">
        <v>40</v>
      </c>
      <c r="D11" s="42">
        <v>75.10000000000001</v>
      </c>
      <c r="E11" s="42">
        <v>65</v>
      </c>
      <c r="F11" s="42">
        <v>73.3</v>
      </c>
      <c r="G11" s="42">
        <v>82.60000000000001</v>
      </c>
      <c r="H11" s="32"/>
      <c r="I11" s="32"/>
      <c r="J11" s="32"/>
      <c r="K11" s="32"/>
      <c r="L11" s="30"/>
    </row>
    <row r="12" spans="2:12" ht="15">
      <c r="B12" s="115"/>
      <c r="C12" s="36" t="s">
        <v>41</v>
      </c>
      <c r="D12" s="42">
        <v>59.6</v>
      </c>
      <c r="E12" s="42">
        <v>53</v>
      </c>
      <c r="F12" s="42">
        <v>58.7</v>
      </c>
      <c r="G12" s="42">
        <v>66.4</v>
      </c>
      <c r="H12" s="32"/>
      <c r="I12" s="32"/>
      <c r="J12" s="32"/>
      <c r="K12" s="32"/>
      <c r="L12" s="30"/>
    </row>
    <row r="13" spans="2:12" ht="15">
      <c r="B13" s="115"/>
      <c r="C13" s="36" t="s">
        <v>16</v>
      </c>
      <c r="D13" s="42">
        <v>51.400000000000006</v>
      </c>
      <c r="E13" s="42">
        <v>47</v>
      </c>
      <c r="F13" s="42">
        <v>50.1</v>
      </c>
      <c r="G13" s="42">
        <v>55.1</v>
      </c>
      <c r="H13" s="32"/>
      <c r="I13" s="32"/>
      <c r="J13" s="32"/>
      <c r="K13" s="32"/>
      <c r="L13" s="30"/>
    </row>
    <row r="14" spans="2:12" ht="15">
      <c r="B14" s="115"/>
      <c r="C14" s="36" t="s">
        <v>17</v>
      </c>
      <c r="D14" s="42" t="s">
        <v>11</v>
      </c>
      <c r="E14" s="42" t="s">
        <v>11</v>
      </c>
      <c r="F14" s="42" t="s">
        <v>11</v>
      </c>
      <c r="G14" s="42" t="s">
        <v>11</v>
      </c>
      <c r="H14" s="32"/>
      <c r="I14" s="32"/>
      <c r="J14" s="32"/>
      <c r="K14" s="32"/>
      <c r="L14" s="30"/>
    </row>
    <row r="15" spans="2:12" ht="15">
      <c r="B15" s="115"/>
      <c r="C15" s="37" t="s">
        <v>18</v>
      </c>
      <c r="D15" s="40">
        <v>70.7</v>
      </c>
      <c r="E15" s="40">
        <v>60</v>
      </c>
      <c r="F15" s="40">
        <v>69.60000000000001</v>
      </c>
      <c r="G15" s="40">
        <v>79.4</v>
      </c>
      <c r="H15" s="32"/>
      <c r="I15" s="32"/>
      <c r="J15" s="32"/>
      <c r="K15" s="32"/>
      <c r="L15" s="30"/>
    </row>
    <row r="16" spans="2:12" ht="15" customHeight="1">
      <c r="B16" s="112" t="s">
        <v>54</v>
      </c>
      <c r="C16" s="113"/>
      <c r="D16" s="40">
        <v>55.8</v>
      </c>
      <c r="E16" s="40">
        <v>47.5</v>
      </c>
      <c r="F16" s="40">
        <v>52.5</v>
      </c>
      <c r="G16" s="40">
        <v>60.6</v>
      </c>
      <c r="H16" s="31"/>
      <c r="I16" s="30"/>
      <c r="J16" s="30"/>
      <c r="K16" s="30"/>
      <c r="L16" s="30"/>
    </row>
    <row r="17" spans="2:12" ht="4.5" customHeight="1">
      <c r="B17" s="41"/>
      <c r="C17" s="6"/>
      <c r="D17" s="6"/>
      <c r="E17" s="6"/>
      <c r="F17" s="6"/>
      <c r="G17" s="6"/>
      <c r="H17" s="31"/>
      <c r="I17" s="30"/>
      <c r="J17" s="30"/>
      <c r="K17" s="30"/>
      <c r="L17" s="30"/>
    </row>
    <row r="18" spans="2:12" ht="150" customHeight="1">
      <c r="B18" s="108" t="s">
        <v>83</v>
      </c>
      <c r="C18" s="108"/>
      <c r="D18" s="108"/>
      <c r="E18" s="108"/>
      <c r="F18" s="108"/>
      <c r="G18" s="108"/>
      <c r="H18" s="31"/>
      <c r="I18" s="30"/>
      <c r="J18" s="30"/>
      <c r="K18" s="30"/>
      <c r="L18" s="30"/>
    </row>
    <row r="19" spans="2:12" ht="15">
      <c r="B19" s="6"/>
      <c r="C19" s="6"/>
      <c r="D19" s="6"/>
      <c r="E19" s="6"/>
      <c r="F19" s="6"/>
      <c r="G19" s="6"/>
      <c r="H19" s="31"/>
      <c r="I19" s="30"/>
      <c r="J19" s="30"/>
      <c r="K19" s="30"/>
      <c r="L19" s="30"/>
    </row>
    <row r="20" spans="2:12" ht="15" customHeight="1">
      <c r="B20" s="107"/>
      <c r="C20" s="107"/>
      <c r="D20" s="107"/>
      <c r="E20" s="107"/>
      <c r="F20" s="107"/>
      <c r="G20" s="107"/>
      <c r="H20" s="31"/>
      <c r="I20" s="30"/>
      <c r="J20" s="30"/>
      <c r="K20" s="30"/>
      <c r="L20" s="30"/>
    </row>
    <row r="21" spans="2:12" ht="15" customHeight="1">
      <c r="B21" s="108"/>
      <c r="C21" s="108"/>
      <c r="D21" s="108"/>
      <c r="E21" s="108"/>
      <c r="F21" s="108"/>
      <c r="G21" s="108"/>
      <c r="H21" s="31"/>
      <c r="I21" s="30"/>
      <c r="J21" s="30"/>
      <c r="K21" s="30"/>
      <c r="L21" s="30"/>
    </row>
    <row r="22" spans="2:12" ht="15" customHeight="1">
      <c r="B22" s="109"/>
      <c r="C22" s="109"/>
      <c r="D22" s="109"/>
      <c r="E22" s="109"/>
      <c r="F22" s="109"/>
      <c r="G22" s="109"/>
      <c r="H22" s="31"/>
      <c r="I22" s="30"/>
      <c r="J22" s="30"/>
      <c r="K22" s="30"/>
      <c r="L22" s="30"/>
    </row>
    <row r="23" spans="2:12" ht="15" customHeight="1">
      <c r="B23" s="108"/>
      <c r="C23" s="108"/>
      <c r="D23" s="108"/>
      <c r="E23" s="108"/>
      <c r="F23" s="108"/>
      <c r="G23" s="108"/>
      <c r="H23" s="31"/>
      <c r="I23" s="30"/>
      <c r="J23" s="30"/>
      <c r="K23" s="30"/>
      <c r="L23" s="30"/>
    </row>
    <row r="24" spans="2:12" ht="15" customHeight="1">
      <c r="B24" s="41"/>
      <c r="C24" s="41"/>
      <c r="D24" s="41"/>
      <c r="E24" s="41"/>
      <c r="F24" s="41"/>
      <c r="G24" s="41"/>
      <c r="H24" s="31"/>
      <c r="I24" s="30"/>
      <c r="J24" s="30"/>
      <c r="K24" s="30"/>
      <c r="L24" s="30"/>
    </row>
    <row r="25" spans="2:7" ht="15">
      <c r="B25" s="110"/>
      <c r="C25" s="110"/>
      <c r="D25" s="110"/>
      <c r="E25" s="110"/>
      <c r="F25" s="110"/>
      <c r="G25" s="110"/>
    </row>
  </sheetData>
  <sheetProtection/>
  <mergeCells count="12">
    <mergeCell ref="B18:G18"/>
    <mergeCell ref="B2:G2"/>
    <mergeCell ref="F3:G3"/>
    <mergeCell ref="B16:C16"/>
    <mergeCell ref="E4:G4"/>
    <mergeCell ref="B6:B10"/>
    <mergeCell ref="B11:B15"/>
    <mergeCell ref="B20:G20"/>
    <mergeCell ref="B21:G21"/>
    <mergeCell ref="B22:G22"/>
    <mergeCell ref="B23:G23"/>
    <mergeCell ref="B25:G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6"/>
  <sheetViews>
    <sheetView showGridLines="0" zoomScalePageLayoutView="0" workbookViewId="0" topLeftCell="A1">
      <selection activeCell="N22" sqref="N22"/>
    </sheetView>
  </sheetViews>
  <sheetFormatPr defaultColWidth="11.421875" defaultRowHeight="15"/>
  <cols>
    <col min="1" max="1" width="3.7109375" style="0" customWidth="1"/>
    <col min="3" max="3" width="22.421875" style="0" customWidth="1"/>
  </cols>
  <sheetData>
    <row r="1" ht="15" customHeight="1"/>
    <row r="2" spans="2:7" ht="45" customHeight="1">
      <c r="B2" s="105" t="s">
        <v>84</v>
      </c>
      <c r="C2" s="105"/>
      <c r="D2" s="105"/>
      <c r="E2" s="105"/>
      <c r="F2" s="105"/>
      <c r="G2" s="105"/>
    </row>
    <row r="3" spans="2:7" ht="15" customHeight="1">
      <c r="B3" s="19"/>
      <c r="C3" s="19"/>
      <c r="D3" s="19"/>
      <c r="E3" s="19"/>
      <c r="F3" s="111" t="s">
        <v>70</v>
      </c>
      <c r="G3" s="120"/>
    </row>
    <row r="4" spans="2:7" ht="15">
      <c r="B4" s="49"/>
      <c r="C4" s="47"/>
      <c r="D4" s="48"/>
      <c r="E4" s="117" t="s">
        <v>12</v>
      </c>
      <c r="F4" s="117"/>
      <c r="G4" s="117"/>
    </row>
    <row r="5" spans="2:7" ht="15">
      <c r="B5" s="50"/>
      <c r="C5" s="35" t="s">
        <v>39</v>
      </c>
      <c r="D5" s="44" t="s">
        <v>13</v>
      </c>
      <c r="E5" s="44" t="s">
        <v>85</v>
      </c>
      <c r="F5" s="44" t="s">
        <v>14</v>
      </c>
      <c r="G5" s="44" t="s">
        <v>86</v>
      </c>
    </row>
    <row r="6" spans="2:7" ht="15">
      <c r="B6" s="67" t="s">
        <v>15</v>
      </c>
      <c r="C6" s="63" t="s">
        <v>40</v>
      </c>
      <c r="D6" s="64">
        <v>17.8</v>
      </c>
      <c r="E6" s="64">
        <v>15.9</v>
      </c>
      <c r="F6" s="64">
        <v>17.7</v>
      </c>
      <c r="G6" s="64">
        <v>19.400000000000002</v>
      </c>
    </row>
    <row r="7" spans="2:7" ht="15">
      <c r="B7" s="69"/>
      <c r="C7" s="65" t="s">
        <v>41</v>
      </c>
      <c r="D7" s="66">
        <v>19.1</v>
      </c>
      <c r="E7" s="66">
        <v>17</v>
      </c>
      <c r="F7" s="66">
        <v>18.900000000000002</v>
      </c>
      <c r="G7" s="66">
        <v>21</v>
      </c>
    </row>
    <row r="8" spans="2:7" ht="15">
      <c r="B8" s="69"/>
      <c r="C8" s="65" t="s">
        <v>16</v>
      </c>
      <c r="D8" s="66">
        <v>19.400000000000002</v>
      </c>
      <c r="E8" s="66">
        <v>17.3</v>
      </c>
      <c r="F8" s="66">
        <v>19.200000000000003</v>
      </c>
      <c r="G8" s="66">
        <v>21.3</v>
      </c>
    </row>
    <row r="9" spans="2:7" ht="15">
      <c r="B9" s="68"/>
      <c r="C9" s="65" t="s">
        <v>17</v>
      </c>
      <c r="D9" s="66">
        <v>21.400000000000002</v>
      </c>
      <c r="E9" s="66">
        <v>18.900000000000002</v>
      </c>
      <c r="F9" s="66">
        <v>21</v>
      </c>
      <c r="G9" s="66">
        <v>23.400000000000002</v>
      </c>
    </row>
    <row r="10" spans="2:7" ht="15">
      <c r="B10" s="45"/>
      <c r="C10" s="37" t="s">
        <v>18</v>
      </c>
      <c r="D10" s="46">
        <v>19.400000000000002</v>
      </c>
      <c r="E10" s="46">
        <v>17.1</v>
      </c>
      <c r="F10" s="46">
        <v>19.1</v>
      </c>
      <c r="G10" s="46">
        <v>21.3</v>
      </c>
    </row>
    <row r="11" spans="2:7" ht="15">
      <c r="B11" s="67" t="s">
        <v>19</v>
      </c>
      <c r="C11" s="63" t="s">
        <v>40</v>
      </c>
      <c r="D11" s="64">
        <v>11.3</v>
      </c>
      <c r="E11" s="64">
        <v>10</v>
      </c>
      <c r="F11" s="64">
        <v>11.200000000000001</v>
      </c>
      <c r="G11" s="64">
        <v>12.3</v>
      </c>
    </row>
    <row r="12" spans="2:7" ht="15">
      <c r="B12" s="69"/>
      <c r="C12" s="65" t="s">
        <v>41</v>
      </c>
      <c r="D12" s="66">
        <v>12.100000000000001</v>
      </c>
      <c r="E12" s="66">
        <v>10.8</v>
      </c>
      <c r="F12" s="66">
        <v>12</v>
      </c>
      <c r="G12" s="66">
        <v>13.3</v>
      </c>
    </row>
    <row r="13" spans="2:7" ht="15">
      <c r="B13" s="69"/>
      <c r="C13" s="65" t="s">
        <v>16</v>
      </c>
      <c r="D13" s="66">
        <v>12.200000000000001</v>
      </c>
      <c r="E13" s="66">
        <v>10.9</v>
      </c>
      <c r="F13" s="66">
        <v>12.200000000000001</v>
      </c>
      <c r="G13" s="66">
        <v>13.5</v>
      </c>
    </row>
    <row r="14" spans="2:7" ht="15">
      <c r="B14" s="68"/>
      <c r="C14" s="70" t="s">
        <v>17</v>
      </c>
      <c r="D14" s="71">
        <v>13.5</v>
      </c>
      <c r="E14" s="71">
        <v>12</v>
      </c>
      <c r="F14" s="71">
        <v>13.3</v>
      </c>
      <c r="G14" s="71">
        <v>14.9</v>
      </c>
    </row>
    <row r="15" spans="2:7" ht="15">
      <c r="B15" s="45"/>
      <c r="C15" s="37" t="s">
        <v>18</v>
      </c>
      <c r="D15" s="46">
        <v>12.3</v>
      </c>
      <c r="E15" s="46">
        <v>10.8</v>
      </c>
      <c r="F15" s="46">
        <v>12.100000000000001</v>
      </c>
      <c r="G15" s="46">
        <v>13.5</v>
      </c>
    </row>
    <row r="16" spans="2:7" ht="15">
      <c r="B16" s="67" t="s">
        <v>20</v>
      </c>
      <c r="C16" s="63" t="s">
        <v>40</v>
      </c>
      <c r="D16" s="64">
        <v>4.800000000000001</v>
      </c>
      <c r="E16" s="64">
        <v>4.2</v>
      </c>
      <c r="F16" s="64">
        <v>4.800000000000001</v>
      </c>
      <c r="G16" s="64">
        <v>5.2</v>
      </c>
    </row>
    <row r="17" spans="2:7" ht="15">
      <c r="B17" s="69"/>
      <c r="C17" s="65" t="s">
        <v>41</v>
      </c>
      <c r="D17" s="66">
        <v>5.2</v>
      </c>
      <c r="E17" s="66">
        <v>4.6000000000000005</v>
      </c>
      <c r="F17" s="66">
        <v>5.1000000000000005</v>
      </c>
      <c r="G17" s="66">
        <v>5.6000000000000005</v>
      </c>
    </row>
    <row r="18" spans="2:7" ht="15">
      <c r="B18" s="69"/>
      <c r="C18" s="73" t="s">
        <v>16</v>
      </c>
      <c r="D18" s="66">
        <v>5.2</v>
      </c>
      <c r="E18" s="66">
        <v>4.7</v>
      </c>
      <c r="F18" s="66">
        <v>5.1000000000000005</v>
      </c>
      <c r="G18" s="66">
        <v>5.7</v>
      </c>
    </row>
    <row r="19" spans="2:7" ht="15">
      <c r="B19" s="68"/>
      <c r="C19" s="72" t="s">
        <v>17</v>
      </c>
      <c r="D19" s="71">
        <v>5.7</v>
      </c>
      <c r="E19" s="71">
        <v>5.1000000000000005</v>
      </c>
      <c r="F19" s="71">
        <v>5.6000000000000005</v>
      </c>
      <c r="G19" s="71">
        <v>6.2</v>
      </c>
    </row>
    <row r="20" spans="2:7" ht="15">
      <c r="B20" s="45"/>
      <c r="C20" s="45" t="s">
        <v>18</v>
      </c>
      <c r="D20" s="46">
        <v>5.2</v>
      </c>
      <c r="E20" s="46">
        <v>4.6000000000000005</v>
      </c>
      <c r="F20" s="46">
        <v>5.1000000000000005</v>
      </c>
      <c r="G20" s="46">
        <v>5.7</v>
      </c>
    </row>
    <row r="21" spans="2:7" ht="24" customHeight="1">
      <c r="B21" s="119" t="s">
        <v>55</v>
      </c>
      <c r="C21" s="119"/>
      <c r="D21" s="119"/>
      <c r="E21" s="119"/>
      <c r="F21" s="119"/>
      <c r="G21" s="119"/>
    </row>
    <row r="22" spans="2:7" ht="36" customHeight="1">
      <c r="B22" s="118" t="s">
        <v>21</v>
      </c>
      <c r="C22" s="118"/>
      <c r="D22" s="118"/>
      <c r="E22" s="118"/>
      <c r="F22" s="118"/>
      <c r="G22" s="118"/>
    </row>
    <row r="23" spans="2:7" ht="30" customHeight="1">
      <c r="B23" s="118" t="s">
        <v>72</v>
      </c>
      <c r="C23" s="118"/>
      <c r="D23" s="118"/>
      <c r="E23" s="118"/>
      <c r="F23" s="118"/>
      <c r="G23" s="118"/>
    </row>
    <row r="24" spans="2:7" ht="30" customHeight="1">
      <c r="B24" s="118" t="s">
        <v>87</v>
      </c>
      <c r="C24" s="118"/>
      <c r="D24" s="118"/>
      <c r="E24" s="118"/>
      <c r="F24" s="118"/>
      <c r="G24" s="118"/>
    </row>
    <row r="25" spans="2:7" ht="30" customHeight="1">
      <c r="B25" s="118" t="s">
        <v>71</v>
      </c>
      <c r="C25" s="118"/>
      <c r="D25" s="118"/>
      <c r="E25" s="118"/>
      <c r="F25" s="118"/>
      <c r="G25" s="118"/>
    </row>
    <row r="26" spans="2:7" ht="15" customHeight="1">
      <c r="B26" s="116" t="s">
        <v>88</v>
      </c>
      <c r="C26" s="116"/>
      <c r="D26" s="116"/>
      <c r="E26" s="116"/>
      <c r="F26" s="116"/>
      <c r="G26" s="116"/>
    </row>
  </sheetData>
  <sheetProtection/>
  <mergeCells count="9">
    <mergeCell ref="B26:G26"/>
    <mergeCell ref="B2:G2"/>
    <mergeCell ref="E4:G4"/>
    <mergeCell ref="B22:G22"/>
    <mergeCell ref="B23:G23"/>
    <mergeCell ref="B24:G24"/>
    <mergeCell ref="B25:G25"/>
    <mergeCell ref="B21:G21"/>
    <mergeCell ref="F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9"/>
  <sheetViews>
    <sheetView showGridLines="0" zoomScalePageLayoutView="0" workbookViewId="0" topLeftCell="A1">
      <selection activeCell="L3" sqref="L3"/>
    </sheetView>
  </sheetViews>
  <sheetFormatPr defaultColWidth="11.421875" defaultRowHeight="15"/>
  <cols>
    <col min="1" max="1" width="3.7109375" style="4" customWidth="1"/>
    <col min="2" max="2" width="32.8515625" style="4" customWidth="1"/>
    <col min="3" max="16384" width="11.421875" style="4" customWidth="1"/>
  </cols>
  <sheetData>
    <row r="1" ht="15" customHeight="1"/>
    <row r="2" spans="2:10" ht="30" customHeight="1">
      <c r="B2" s="122" t="s">
        <v>89</v>
      </c>
      <c r="C2" s="122"/>
      <c r="D2" s="122"/>
      <c r="E2" s="122"/>
      <c r="F2" s="122"/>
      <c r="G2" s="122"/>
      <c r="H2" s="122"/>
      <c r="I2" s="122"/>
      <c r="J2" s="122"/>
    </row>
    <row r="3" spans="2:10" ht="37.5" customHeight="1">
      <c r="B3" s="100" t="s">
        <v>74</v>
      </c>
      <c r="C3" s="101" t="s">
        <v>90</v>
      </c>
      <c r="D3" s="101"/>
      <c r="E3" s="101"/>
      <c r="F3" s="101"/>
      <c r="G3" s="101"/>
      <c r="H3" s="101"/>
      <c r="I3" s="101"/>
      <c r="J3" s="100" t="s">
        <v>22</v>
      </c>
    </row>
    <row r="4" spans="2:10" ht="29.25" customHeight="1">
      <c r="B4" s="100"/>
      <c r="C4" s="17" t="s">
        <v>23</v>
      </c>
      <c r="D4" s="17" t="s">
        <v>24</v>
      </c>
      <c r="E4" s="17" t="s">
        <v>25</v>
      </c>
      <c r="F4" s="17" t="s">
        <v>26</v>
      </c>
      <c r="G4" s="17" t="s">
        <v>27</v>
      </c>
      <c r="H4" s="17" t="s">
        <v>28</v>
      </c>
      <c r="I4" s="17" t="s">
        <v>29</v>
      </c>
      <c r="J4" s="100"/>
    </row>
    <row r="5" spans="2:10" ht="22.5">
      <c r="B5" s="89" t="s">
        <v>91</v>
      </c>
      <c r="C5" s="55">
        <v>20</v>
      </c>
      <c r="D5" s="55">
        <v>35</v>
      </c>
      <c r="E5" s="55">
        <v>15</v>
      </c>
      <c r="F5" s="55">
        <v>19</v>
      </c>
      <c r="G5" s="55">
        <v>6</v>
      </c>
      <c r="H5" s="55">
        <v>5</v>
      </c>
      <c r="I5" s="55">
        <v>100</v>
      </c>
      <c r="J5" s="55">
        <v>7</v>
      </c>
    </row>
    <row r="6" spans="2:10" ht="15">
      <c r="B6" s="53" t="s">
        <v>5</v>
      </c>
      <c r="C6" s="57">
        <v>19</v>
      </c>
      <c r="D6" s="57">
        <v>38</v>
      </c>
      <c r="E6" s="57">
        <v>16</v>
      </c>
      <c r="F6" s="57">
        <v>18</v>
      </c>
      <c r="G6" s="57">
        <v>5</v>
      </c>
      <c r="H6" s="57">
        <v>4</v>
      </c>
      <c r="I6" s="57">
        <v>100</v>
      </c>
      <c r="J6" s="57">
        <v>11</v>
      </c>
    </row>
    <row r="7" spans="2:10" ht="15">
      <c r="B7" s="53" t="s">
        <v>6</v>
      </c>
      <c r="C7" s="57">
        <v>17</v>
      </c>
      <c r="D7" s="57">
        <v>34</v>
      </c>
      <c r="E7" s="57">
        <v>15</v>
      </c>
      <c r="F7" s="57">
        <v>20</v>
      </c>
      <c r="G7" s="57">
        <v>7</v>
      </c>
      <c r="H7" s="57">
        <v>7</v>
      </c>
      <c r="I7" s="57">
        <v>100</v>
      </c>
      <c r="J7" s="57">
        <v>9</v>
      </c>
    </row>
    <row r="8" spans="2:10" ht="15">
      <c r="B8" s="53" t="s">
        <v>7</v>
      </c>
      <c r="C8" s="57">
        <v>21</v>
      </c>
      <c r="D8" s="57">
        <v>34</v>
      </c>
      <c r="E8" s="57">
        <v>15</v>
      </c>
      <c r="F8" s="57">
        <v>19</v>
      </c>
      <c r="G8" s="57">
        <v>6</v>
      </c>
      <c r="H8" s="57">
        <v>5</v>
      </c>
      <c r="I8" s="57">
        <v>100</v>
      </c>
      <c r="J8" s="57">
        <v>6</v>
      </c>
    </row>
    <row r="9" spans="2:10" ht="15.75" customHeight="1">
      <c r="B9" s="54" t="s">
        <v>73</v>
      </c>
      <c r="C9" s="58">
        <v>24</v>
      </c>
      <c r="D9" s="58">
        <v>36</v>
      </c>
      <c r="E9" s="58">
        <v>14</v>
      </c>
      <c r="F9" s="58">
        <v>17</v>
      </c>
      <c r="G9" s="58">
        <v>5</v>
      </c>
      <c r="H9" s="58">
        <v>4</v>
      </c>
      <c r="I9" s="58">
        <v>100</v>
      </c>
      <c r="J9" s="58">
        <v>5</v>
      </c>
    </row>
    <row r="10" spans="2:10" ht="15">
      <c r="B10" s="52" t="s">
        <v>9</v>
      </c>
      <c r="C10" s="56">
        <v>18</v>
      </c>
      <c r="D10" s="56">
        <v>33</v>
      </c>
      <c r="E10" s="56">
        <v>16</v>
      </c>
      <c r="F10" s="56">
        <v>21</v>
      </c>
      <c r="G10" s="56">
        <v>7</v>
      </c>
      <c r="H10" s="56">
        <v>5</v>
      </c>
      <c r="I10" s="56">
        <v>100</v>
      </c>
      <c r="J10" s="56">
        <v>6</v>
      </c>
    </row>
    <row r="11" spans="2:10" ht="30" customHeight="1">
      <c r="B11" s="27" t="s">
        <v>92</v>
      </c>
      <c r="C11" s="26">
        <v>7</v>
      </c>
      <c r="D11" s="26">
        <v>20</v>
      </c>
      <c r="E11" s="26">
        <v>14</v>
      </c>
      <c r="F11" s="26">
        <v>22</v>
      </c>
      <c r="G11" s="26">
        <v>13</v>
      </c>
      <c r="H11" s="26">
        <v>24</v>
      </c>
      <c r="I11" s="26">
        <v>100</v>
      </c>
      <c r="J11" s="26">
        <v>26</v>
      </c>
    </row>
    <row r="12" spans="2:10" ht="15">
      <c r="B12" s="27" t="s">
        <v>57</v>
      </c>
      <c r="C12" s="26">
        <v>42</v>
      </c>
      <c r="D12" s="26">
        <v>42</v>
      </c>
      <c r="E12" s="26">
        <v>8</v>
      </c>
      <c r="F12" s="26">
        <v>6</v>
      </c>
      <c r="G12" s="26">
        <v>1</v>
      </c>
      <c r="H12" s="26">
        <v>1</v>
      </c>
      <c r="I12" s="26">
        <v>100</v>
      </c>
      <c r="J12" s="26">
        <v>30</v>
      </c>
    </row>
    <row r="13" spans="2:10" ht="39.75" customHeight="1">
      <c r="B13" s="27" t="s">
        <v>42</v>
      </c>
      <c r="C13" s="26">
        <v>20</v>
      </c>
      <c r="D13" s="26">
        <v>35</v>
      </c>
      <c r="E13" s="26">
        <v>15</v>
      </c>
      <c r="F13" s="26">
        <v>19</v>
      </c>
      <c r="G13" s="26">
        <v>6</v>
      </c>
      <c r="H13" s="26">
        <v>5</v>
      </c>
      <c r="I13" s="26">
        <v>100</v>
      </c>
      <c r="J13" s="26">
        <v>8</v>
      </c>
    </row>
    <row r="14" spans="2:10" ht="15" customHeight="1">
      <c r="B14" s="27" t="s">
        <v>1</v>
      </c>
      <c r="C14" s="26">
        <v>0</v>
      </c>
      <c r="D14" s="26">
        <v>2</v>
      </c>
      <c r="E14" s="26">
        <v>4</v>
      </c>
      <c r="F14" s="26">
        <v>17</v>
      </c>
      <c r="G14" s="26">
        <v>14</v>
      </c>
      <c r="H14" s="26">
        <v>63</v>
      </c>
      <c r="I14" s="26">
        <v>100</v>
      </c>
      <c r="J14" s="26">
        <v>30</v>
      </c>
    </row>
    <row r="15" spans="2:10" ht="21" customHeight="1">
      <c r="B15" s="123" t="s">
        <v>94</v>
      </c>
      <c r="C15" s="123"/>
      <c r="D15" s="123"/>
      <c r="E15" s="123"/>
      <c r="F15" s="123"/>
      <c r="G15" s="123"/>
      <c r="H15" s="123"/>
      <c r="I15" s="123"/>
      <c r="J15" s="123"/>
    </row>
    <row r="16" spans="2:10" ht="15">
      <c r="B16" s="33" t="s">
        <v>95</v>
      </c>
      <c r="C16" s="33"/>
      <c r="D16" s="33"/>
      <c r="E16" s="33"/>
      <c r="F16" s="33"/>
      <c r="G16" s="33"/>
      <c r="H16" s="33"/>
      <c r="I16" s="33"/>
      <c r="J16" s="33"/>
    </row>
    <row r="17" spans="2:10" ht="15">
      <c r="B17" s="121" t="s">
        <v>50</v>
      </c>
      <c r="C17" s="121"/>
      <c r="D17" s="121"/>
      <c r="E17" s="121"/>
      <c r="F17" s="121"/>
      <c r="G17" s="121"/>
      <c r="H17" s="121"/>
      <c r="I17" s="121"/>
      <c r="J17" s="121"/>
    </row>
    <row r="18" spans="2:10" ht="15">
      <c r="B18" s="121" t="s">
        <v>51</v>
      </c>
      <c r="C18" s="121"/>
      <c r="D18" s="121"/>
      <c r="E18" s="121"/>
      <c r="F18" s="121"/>
      <c r="G18" s="33"/>
      <c r="H18" s="33"/>
      <c r="I18" s="33"/>
      <c r="J18" s="33"/>
    </row>
    <row r="19" spans="2:10" ht="15">
      <c r="B19" s="121" t="s">
        <v>93</v>
      </c>
      <c r="C19" s="121"/>
      <c r="D19" s="33"/>
      <c r="E19" s="33"/>
      <c r="F19" s="33"/>
      <c r="G19" s="33"/>
      <c r="H19" s="33"/>
      <c r="I19" s="33"/>
      <c r="J19" s="33"/>
    </row>
  </sheetData>
  <sheetProtection/>
  <mergeCells count="8">
    <mergeCell ref="B19:C19"/>
    <mergeCell ref="B2:J2"/>
    <mergeCell ref="B3:B4"/>
    <mergeCell ref="C3:I3"/>
    <mergeCell ref="J3:J4"/>
    <mergeCell ref="B17:J17"/>
    <mergeCell ref="B18:F18"/>
    <mergeCell ref="B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7"/>
  <sheetViews>
    <sheetView showGridLines="0" zoomScalePageLayoutView="0" workbookViewId="0" topLeftCell="A1">
      <selection activeCell="I3" sqref="I3"/>
    </sheetView>
  </sheetViews>
  <sheetFormatPr defaultColWidth="11.421875" defaultRowHeight="15"/>
  <cols>
    <col min="1" max="1" width="3.7109375" style="0" customWidth="1"/>
    <col min="2" max="2" width="38.57421875" style="0" customWidth="1"/>
    <col min="3" max="4" width="20.7109375" style="0" customWidth="1"/>
  </cols>
  <sheetData>
    <row r="1" ht="15" customHeight="1"/>
    <row r="2" spans="2:4" ht="45" customHeight="1">
      <c r="B2" s="99" t="s">
        <v>104</v>
      </c>
      <c r="C2" s="99"/>
      <c r="D2" s="99"/>
    </row>
    <row r="3" spans="2:4" ht="45" customHeight="1">
      <c r="B3" s="25" t="s">
        <v>52</v>
      </c>
      <c r="C3" s="25" t="s">
        <v>77</v>
      </c>
      <c r="D3" s="25" t="s">
        <v>76</v>
      </c>
    </row>
    <row r="4" spans="2:4" ht="22.5">
      <c r="B4" s="51" t="s">
        <v>105</v>
      </c>
      <c r="C4" s="55">
        <v>57</v>
      </c>
      <c r="D4" s="55">
        <v>61</v>
      </c>
    </row>
    <row r="5" spans="2:4" ht="15" customHeight="1">
      <c r="B5" s="60" t="s">
        <v>5</v>
      </c>
      <c r="C5" s="57">
        <v>52</v>
      </c>
      <c r="D5" s="57">
        <v>53</v>
      </c>
    </row>
    <row r="6" spans="2:4" ht="15" customHeight="1">
      <c r="B6" s="60" t="s">
        <v>6</v>
      </c>
      <c r="C6" s="57">
        <v>53</v>
      </c>
      <c r="D6" s="57">
        <v>56</v>
      </c>
    </row>
    <row r="7" spans="2:4" ht="15" customHeight="1">
      <c r="B7" s="60" t="s">
        <v>7</v>
      </c>
      <c r="C7" s="57">
        <v>61</v>
      </c>
      <c r="D7" s="57">
        <v>66</v>
      </c>
    </row>
    <row r="8" spans="2:4" ht="15" customHeight="1">
      <c r="B8" s="54" t="s">
        <v>75</v>
      </c>
      <c r="C8" s="58"/>
      <c r="D8" s="58">
        <v>68</v>
      </c>
    </row>
    <row r="9" spans="2:4" ht="15" customHeight="1">
      <c r="B9" s="52" t="s">
        <v>9</v>
      </c>
      <c r="C9" s="56"/>
      <c r="D9" s="56">
        <v>65</v>
      </c>
    </row>
    <row r="10" spans="2:4" ht="15" customHeight="1">
      <c r="B10" s="59" t="s">
        <v>8</v>
      </c>
      <c r="C10" s="26">
        <v>44</v>
      </c>
      <c r="D10" s="26">
        <v>42</v>
      </c>
    </row>
    <row r="11" spans="2:4" ht="15" customHeight="1">
      <c r="B11" s="59" t="s">
        <v>1</v>
      </c>
      <c r="C11" s="26">
        <v>14</v>
      </c>
      <c r="D11" s="26">
        <v>14</v>
      </c>
    </row>
    <row r="12" spans="2:4" ht="15" customHeight="1">
      <c r="B12" s="59" t="s">
        <v>101</v>
      </c>
      <c r="C12" s="26">
        <v>78</v>
      </c>
      <c r="D12" s="26">
        <v>93</v>
      </c>
    </row>
    <row r="13" spans="2:4" ht="15" customHeight="1">
      <c r="B13" s="59" t="s">
        <v>43</v>
      </c>
      <c r="C13" s="26">
        <v>34</v>
      </c>
      <c r="D13" s="26">
        <v>36</v>
      </c>
    </row>
    <row r="14" spans="2:4" ht="30" customHeight="1">
      <c r="B14" s="27" t="s">
        <v>30</v>
      </c>
      <c r="C14" s="26">
        <v>50</v>
      </c>
      <c r="D14" s="26">
        <v>54</v>
      </c>
    </row>
    <row r="15" spans="2:4" ht="23.25" customHeight="1">
      <c r="B15" s="124" t="s">
        <v>100</v>
      </c>
      <c r="C15" s="124"/>
      <c r="D15" s="124"/>
    </row>
    <row r="16" spans="2:4" ht="15" customHeight="1">
      <c r="B16" s="125" t="s">
        <v>53</v>
      </c>
      <c r="C16" s="125"/>
      <c r="D16" s="125"/>
    </row>
    <row r="17" spans="2:4" ht="15">
      <c r="B17" s="125" t="s">
        <v>102</v>
      </c>
      <c r="C17" s="125"/>
      <c r="D17" s="125"/>
    </row>
  </sheetData>
  <sheetProtection/>
  <mergeCells count="4">
    <mergeCell ref="B2:D2"/>
    <mergeCell ref="B15:D15"/>
    <mergeCell ref="B16:D16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36"/>
  <sheetViews>
    <sheetView showGridLines="0" tabSelected="1" zoomScalePageLayoutView="0" workbookViewId="0" topLeftCell="A1">
      <selection activeCell="G22" sqref="G22"/>
    </sheetView>
  </sheetViews>
  <sheetFormatPr defaultColWidth="11.421875" defaultRowHeight="15"/>
  <cols>
    <col min="1" max="1" width="3.7109375" style="0" customWidth="1"/>
    <col min="2" max="2" width="27.00390625" style="0" customWidth="1"/>
    <col min="3" max="4" width="21.421875" style="0" customWidth="1"/>
  </cols>
  <sheetData>
    <row r="1" ht="15" customHeight="1"/>
    <row r="2" spans="2:4" ht="51.75" customHeight="1">
      <c r="B2" s="127" t="s">
        <v>82</v>
      </c>
      <c r="C2" s="127"/>
      <c r="D2" s="127"/>
    </row>
    <row r="3" spans="2:4" ht="10.5" customHeight="1">
      <c r="B3" s="15"/>
      <c r="C3" s="15"/>
      <c r="D3" s="61" t="s">
        <v>61</v>
      </c>
    </row>
    <row r="4" spans="2:4" ht="60" customHeight="1">
      <c r="B4" s="62"/>
      <c r="C4" s="35" t="s">
        <v>78</v>
      </c>
      <c r="D4" s="35" t="s">
        <v>79</v>
      </c>
    </row>
    <row r="5" spans="2:4" ht="15" customHeight="1">
      <c r="B5" s="36" t="s">
        <v>5</v>
      </c>
      <c r="C5" s="16">
        <v>28</v>
      </c>
      <c r="D5" s="16">
        <v>16</v>
      </c>
    </row>
    <row r="6" spans="2:4" ht="15" customHeight="1">
      <c r="B6" s="36" t="s">
        <v>6</v>
      </c>
      <c r="C6" s="16">
        <v>65</v>
      </c>
      <c r="D6" s="16">
        <v>33</v>
      </c>
    </row>
    <row r="7" spans="2:4" ht="15" customHeight="1">
      <c r="B7" s="36" t="s">
        <v>9</v>
      </c>
      <c r="C7" s="16">
        <v>61</v>
      </c>
      <c r="D7" s="16">
        <v>39</v>
      </c>
    </row>
    <row r="8" spans="2:4" ht="15" customHeight="1">
      <c r="B8" s="36" t="s">
        <v>10</v>
      </c>
      <c r="C8" s="16">
        <v>36</v>
      </c>
      <c r="D8" s="16">
        <v>66</v>
      </c>
    </row>
    <row r="9" ht="9" customHeight="1">
      <c r="H9" s="3"/>
    </row>
    <row r="10" spans="2:4" ht="60" customHeight="1">
      <c r="B10" s="126" t="s">
        <v>81</v>
      </c>
      <c r="C10" s="126"/>
      <c r="D10" s="126"/>
    </row>
    <row r="33" ht="15">
      <c r="D33" s="2"/>
    </row>
    <row r="34" ht="15">
      <c r="D34" s="2"/>
    </row>
    <row r="35" ht="15">
      <c r="D35" s="2"/>
    </row>
    <row r="36" ht="15">
      <c r="D36" s="2"/>
    </row>
  </sheetData>
  <sheetProtection/>
  <mergeCells count="2">
    <mergeCell ref="B10:D10"/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Volant Sabrina</dc:creator>
  <cp:keywords/>
  <dc:description/>
  <cp:lastModifiedBy>Jeandet Stéphane</cp:lastModifiedBy>
  <cp:lastPrinted>2014-02-25T09:08:30Z</cp:lastPrinted>
  <dcterms:created xsi:type="dcterms:W3CDTF">2013-12-10T14:35:03Z</dcterms:created>
  <dcterms:modified xsi:type="dcterms:W3CDTF">2014-02-27T08:19:13Z</dcterms:modified>
  <cp:category/>
  <cp:version/>
  <cp:contentType/>
  <cp:contentStatus/>
</cp:coreProperties>
</file>